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.gonzalez\Documents\Medidas\SIPOT\2022\"/>
    </mc:Choice>
  </mc:AlternateContent>
  <xr:revisionPtr revIDLastSave="0" documentId="13_ncr:1_{0981DD97-B2A7-4157-AC54-7DC4D9642E35}" xr6:coauthVersionLast="47" xr6:coauthVersionMax="47" xr10:uidLastSave="{00000000-0000-0000-0000-000000000000}"/>
  <bookViews>
    <workbookView xWindow="-120" yWindow="-120" windowWidth="24240" windowHeight="13140" firstSheet="1" activeTab="1" xr2:uid="{D71A4E59-87F9-4151-BE89-DBBA55437B49}"/>
  </bookViews>
  <sheets>
    <sheet name="FAARI" sheetId="1" state="hidden" r:id="rId1"/>
    <sheet name="RAARI" sheetId="2" r:id="rId2"/>
  </sheets>
  <definedNames>
    <definedName name="_xlnm.Print_Area" localSheetId="0">FAARI!$A$1:$AA$37</definedName>
    <definedName name="_xlnm.Print_Area" localSheetId="1">RAARI!$A$1:$AA$37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8" i="2" l="1"/>
  <c r="AI18" i="2"/>
  <c r="AK17" i="2"/>
  <c r="M32" i="2"/>
  <c r="AK16" i="2"/>
  <c r="M31" i="2"/>
  <c r="AK15" i="2"/>
  <c r="M30" i="2"/>
  <c r="AK14" i="2"/>
  <c r="M29" i="2"/>
  <c r="AJ10" i="2"/>
  <c r="AI10" i="2"/>
  <c r="AK9" i="2"/>
  <c r="M25" i="2"/>
  <c r="AK8" i="2"/>
  <c r="M24" i="2"/>
  <c r="AK7" i="2"/>
  <c r="M23" i="2"/>
  <c r="AK6" i="2"/>
  <c r="M22" i="2"/>
  <c r="AG18" i="2"/>
  <c r="AF18" i="2"/>
  <c r="AH17" i="2"/>
  <c r="L32" i="2"/>
  <c r="AH16" i="2"/>
  <c r="L31" i="2"/>
  <c r="AH15" i="2"/>
  <c r="L30" i="2"/>
  <c r="AH14" i="2"/>
  <c r="L29" i="2"/>
  <c r="AG10" i="2"/>
  <c r="AF10" i="2"/>
  <c r="AH9" i="2"/>
  <c r="L25" i="2"/>
  <c r="AH8" i="2"/>
  <c r="L24" i="2"/>
  <c r="AH7" i="2"/>
  <c r="L23" i="2"/>
  <c r="AH6" i="2"/>
  <c r="L22" i="2"/>
  <c r="AD18" i="2"/>
  <c r="AC18" i="2"/>
  <c r="AE17" i="2"/>
  <c r="K32" i="2"/>
  <c r="AE16" i="2"/>
  <c r="K31" i="2"/>
  <c r="AE15" i="2"/>
  <c r="K30" i="2"/>
  <c r="AE14" i="2"/>
  <c r="K29" i="2"/>
  <c r="AD10" i="2"/>
  <c r="AC10" i="2"/>
  <c r="AE9" i="2"/>
  <c r="K25" i="2"/>
  <c r="AE8" i="2"/>
  <c r="K24" i="2"/>
  <c r="AE7" i="2"/>
  <c r="K23" i="2"/>
  <c r="AE6" i="2"/>
  <c r="K22" i="2"/>
  <c r="AA18" i="2"/>
  <c r="Z18" i="2"/>
  <c r="AB17" i="2"/>
  <c r="J32" i="2"/>
  <c r="AB16" i="2"/>
  <c r="J31" i="2"/>
  <c r="AB15" i="2"/>
  <c r="J30" i="2"/>
  <c r="AB14" i="2"/>
  <c r="J29" i="2"/>
  <c r="AA10" i="2"/>
  <c r="Z10" i="2"/>
  <c r="AB9" i="2"/>
  <c r="J25" i="2"/>
  <c r="AB8" i="2"/>
  <c r="J24" i="2"/>
  <c r="AB7" i="2"/>
  <c r="J23" i="2"/>
  <c r="AB6" i="2"/>
  <c r="J22" i="2"/>
  <c r="M33" i="2"/>
  <c r="M26" i="2"/>
  <c r="AK18" i="2"/>
  <c r="AK10" i="2"/>
  <c r="AH18" i="2"/>
  <c r="L33" i="2"/>
  <c r="L26" i="2"/>
  <c r="AH10" i="2"/>
  <c r="AE18" i="2"/>
  <c r="K33" i="2"/>
  <c r="K26" i="2"/>
  <c r="AE10" i="2"/>
  <c r="J33" i="2"/>
  <c r="AB10" i="2"/>
  <c r="J26" i="2"/>
  <c r="AB18" i="2"/>
  <c r="X18" i="2"/>
  <c r="W18" i="2"/>
  <c r="X10" i="2"/>
  <c r="W10" i="2"/>
  <c r="Y17" i="2"/>
  <c r="I32" i="2"/>
  <c r="Y16" i="2"/>
  <c r="I31" i="2"/>
  <c r="Y15" i="2"/>
  <c r="I30" i="2"/>
  <c r="Y14" i="2"/>
  <c r="I29" i="2"/>
  <c r="Y9" i="2"/>
  <c r="I25" i="2"/>
  <c r="Y8" i="2"/>
  <c r="I24" i="2"/>
  <c r="Y7" i="2"/>
  <c r="I23" i="2"/>
  <c r="Y6" i="2"/>
  <c r="I33" i="2"/>
  <c r="Y18" i="2"/>
  <c r="Y10" i="2"/>
  <c r="I22" i="2"/>
  <c r="I26" i="2"/>
  <c r="U18" i="2"/>
  <c r="T18" i="2"/>
  <c r="V17" i="2"/>
  <c r="H32" i="2"/>
  <c r="V16" i="2"/>
  <c r="H31" i="2"/>
  <c r="V15" i="2"/>
  <c r="H30" i="2"/>
  <c r="V14" i="2"/>
  <c r="H29" i="2"/>
  <c r="U10" i="2"/>
  <c r="T10" i="2"/>
  <c r="V9" i="2"/>
  <c r="H25" i="2"/>
  <c r="V8" i="2"/>
  <c r="H24" i="2"/>
  <c r="V7" i="2"/>
  <c r="H23" i="2"/>
  <c r="V6" i="2"/>
  <c r="H22" i="2"/>
  <c r="H26" i="2"/>
  <c r="H33" i="2"/>
  <c r="V18" i="2"/>
  <c r="V10" i="2"/>
  <c r="S17" i="2"/>
  <c r="S16" i="2"/>
  <c r="S15" i="2"/>
  <c r="G30" i="2"/>
  <c r="S14" i="2"/>
  <c r="P17" i="2"/>
  <c r="F32" i="2"/>
  <c r="P16" i="2"/>
  <c r="P15" i="2"/>
  <c r="F30" i="2"/>
  <c r="P14" i="2"/>
  <c r="F29" i="2"/>
  <c r="M17" i="2"/>
  <c r="E32" i="2"/>
  <c r="M16" i="2"/>
  <c r="E31" i="2"/>
  <c r="M15" i="2"/>
  <c r="E30" i="2"/>
  <c r="M14" i="2"/>
  <c r="E29" i="2"/>
  <c r="J17" i="2"/>
  <c r="D32" i="2"/>
  <c r="J16" i="2"/>
  <c r="D31" i="2"/>
  <c r="J15" i="2"/>
  <c r="D30" i="2"/>
  <c r="J14" i="2"/>
  <c r="G17" i="2"/>
  <c r="C32" i="2"/>
  <c r="G16" i="2"/>
  <c r="C31" i="2"/>
  <c r="G15" i="2"/>
  <c r="C30" i="2"/>
  <c r="G14" i="2"/>
  <c r="C29" i="2"/>
  <c r="D17" i="2"/>
  <c r="D16" i="2"/>
  <c r="B31" i="2"/>
  <c r="D15" i="2"/>
  <c r="B30" i="2"/>
  <c r="D14" i="2"/>
  <c r="B29" i="2"/>
  <c r="S9" i="2"/>
  <c r="G25" i="2"/>
  <c r="S8" i="2"/>
  <c r="G24" i="2"/>
  <c r="S7" i="2"/>
  <c r="S6" i="2"/>
  <c r="G22" i="2"/>
  <c r="P9" i="2"/>
  <c r="F25" i="2"/>
  <c r="P8" i="2"/>
  <c r="F24" i="2"/>
  <c r="P7" i="2"/>
  <c r="F23" i="2"/>
  <c r="P6" i="2"/>
  <c r="F22" i="2"/>
  <c r="M9" i="2"/>
  <c r="E25" i="2"/>
  <c r="M8" i="2"/>
  <c r="M7" i="2"/>
  <c r="E23" i="2"/>
  <c r="M6" i="2"/>
  <c r="E22" i="2"/>
  <c r="J9" i="2"/>
  <c r="D25" i="2"/>
  <c r="J8" i="2"/>
  <c r="D24" i="2"/>
  <c r="J7" i="2"/>
  <c r="D23" i="2"/>
  <c r="J6" i="2"/>
  <c r="G9" i="2"/>
  <c r="C25" i="2"/>
  <c r="G8" i="2"/>
  <c r="C24" i="2"/>
  <c r="G7" i="2"/>
  <c r="C23" i="2"/>
  <c r="G6" i="2"/>
  <c r="C22" i="2"/>
  <c r="D9" i="2"/>
  <c r="B25" i="2"/>
  <c r="D8" i="2"/>
  <c r="B24" i="2"/>
  <c r="D7" i="2"/>
  <c r="B23" i="2"/>
  <c r="D6" i="2"/>
  <c r="B22" i="2"/>
  <c r="R18" i="2"/>
  <c r="Q18" i="2"/>
  <c r="O18" i="2"/>
  <c r="N18" i="2"/>
  <c r="L18" i="2"/>
  <c r="K18" i="2"/>
  <c r="I18" i="2"/>
  <c r="H18" i="2"/>
  <c r="F18" i="2"/>
  <c r="E18" i="2"/>
  <c r="C18" i="2"/>
  <c r="B18" i="2"/>
  <c r="R10" i="2"/>
  <c r="Q10" i="2"/>
  <c r="O10" i="2"/>
  <c r="N10" i="2"/>
  <c r="L10" i="2"/>
  <c r="K10" i="2"/>
  <c r="I10" i="2"/>
  <c r="H10" i="2"/>
  <c r="F10" i="2"/>
  <c r="E10" i="2"/>
  <c r="C10" i="2"/>
  <c r="B10" i="2"/>
  <c r="G32" i="2"/>
  <c r="G31" i="2"/>
  <c r="N25" i="2"/>
  <c r="S10" i="2"/>
  <c r="P18" i="2"/>
  <c r="F31" i="2"/>
  <c r="N31" i="2"/>
  <c r="S18" i="2"/>
  <c r="G23" i="2"/>
  <c r="G26" i="2"/>
  <c r="M18" i="2"/>
  <c r="M10" i="2"/>
  <c r="J18" i="2"/>
  <c r="J10" i="2"/>
  <c r="G18" i="2"/>
  <c r="G10" i="2"/>
  <c r="D18" i="2"/>
  <c r="N30" i="2"/>
  <c r="G29" i="2"/>
  <c r="G33" i="2"/>
  <c r="D29" i="2"/>
  <c r="B32" i="2"/>
  <c r="N32" i="2"/>
  <c r="P10" i="2"/>
  <c r="E24" i="2"/>
  <c r="N24" i="2"/>
  <c r="D22" i="2"/>
  <c r="D26" i="2"/>
  <c r="D10" i="2"/>
  <c r="E33" i="2"/>
  <c r="C33" i="2"/>
  <c r="F26" i="2"/>
  <c r="C26" i="2"/>
  <c r="B26" i="2"/>
  <c r="N29" i="2"/>
  <c r="N33" i="2"/>
  <c r="N22" i="2"/>
  <c r="N23" i="2"/>
  <c r="F33" i="2"/>
  <c r="D33" i="2"/>
  <c r="B33" i="2"/>
  <c r="E26" i="2"/>
  <c r="N26" i="2"/>
</calcChain>
</file>

<file path=xl/sharedStrings.xml><?xml version="1.0" encoding="utf-8"?>
<sst xmlns="http://schemas.openxmlformats.org/spreadsheetml/2006/main" count="175" uniqueCount="17">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</sst>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17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DRAARI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RAARI!$B$21:$M$21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RAARI!$B$22:$M$22</c:f>
              <c:numCache>
                <c:formatCode>0.0</c:formatCode>
                <c:ptCount val="12"/>
                <c:pt idx="0">
                  <c:v>40.53307839</c:v>
                </c:pt>
                <c:pt idx="1">
                  <c:v>43.569000000000003</c:v>
                </c:pt>
                <c:pt idx="2">
                  <c:v>43.509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RAARI!$B$21:$M$21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RAARI!$B$23:$M$23</c:f>
              <c:numCache>
                <c:formatCode>0.0</c:formatCode>
                <c:ptCount val="12"/>
                <c:pt idx="0">
                  <c:v>7.1346749999999997</c:v>
                </c:pt>
                <c:pt idx="1">
                  <c:v>0.224</c:v>
                </c:pt>
                <c:pt idx="2">
                  <c:v>1.9630000000000001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RAARI!$B$21:$M$21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RAARI!$B$24:$M$24</c:f>
              <c:numCache>
                <c:formatCode>0.0</c:formatCode>
                <c:ptCount val="12"/>
                <c:pt idx="0">
                  <c:v>0.44</c:v>
                </c:pt>
                <c:pt idx="1">
                  <c:v>1.0150000000000001</c:v>
                </c:pt>
                <c:pt idx="2">
                  <c:v>1.085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RAARI!$B$21:$M$21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RAARI!$B$25:$M$25</c:f>
              <c:numCache>
                <c:formatCode>0.0</c:formatCode>
                <c:ptCount val="12"/>
                <c:pt idx="0">
                  <c:v>3.5360113599999998</c:v>
                </c:pt>
                <c:pt idx="1">
                  <c:v>34.042000000000002</c:v>
                </c:pt>
                <c:pt idx="2">
                  <c:v>7.1270000000000007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DRAARI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RAARI!$B$28:$M$28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RAARI!$B$29:$M$29</c:f>
              <c:numCache>
                <c:formatCode>General</c:formatCode>
                <c:ptCount val="12"/>
                <c:pt idx="0">
                  <c:v>4637</c:v>
                </c:pt>
                <c:pt idx="1">
                  <c:v>4684</c:v>
                </c:pt>
                <c:pt idx="2" formatCode="#,##0">
                  <c:v>4717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RAARI!$B$28:$M$28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RAARI!$B$30:$M$30</c:f>
              <c:numCache>
                <c:formatCode>General</c:formatCode>
                <c:ptCount val="12"/>
                <c:pt idx="0">
                  <c:v>10</c:v>
                </c:pt>
                <c:pt idx="1">
                  <c:v>1</c:v>
                </c:pt>
                <c:pt idx="2" formatCode="#,##0">
                  <c:v>4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RAARI!$B$28:$M$28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RAARI!$B$31:$M$31</c:f>
              <c:numCache>
                <c:formatCode>General</c:formatCode>
                <c:ptCount val="12"/>
                <c:pt idx="0">
                  <c:v>39</c:v>
                </c:pt>
                <c:pt idx="1">
                  <c:v>14</c:v>
                </c:pt>
                <c:pt idx="2" formatCode="#,##0">
                  <c:v>24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RAARI!$B$28:$M$28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RAARI!$B$32:$M$32</c:f>
              <c:numCache>
                <c:formatCode>General</c:formatCode>
                <c:ptCount val="12"/>
                <c:pt idx="0">
                  <c:v>9</c:v>
                </c:pt>
                <c:pt idx="1">
                  <c:v>52</c:v>
                </c:pt>
                <c:pt idx="2" formatCode="#,##0">
                  <c:v>24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</xdr:colOff>
      <xdr:row>20</xdr:row>
      <xdr:rowOff>14286</xdr:rowOff>
    </xdr:from>
    <xdr:to>
      <xdr:col>27</xdr:col>
      <xdr:colOff>726280</xdr:colOff>
      <xdr:row>36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43BF6-4303-42AF-A155-3560052B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33336</xdr:colOff>
      <xdr:row>19</xdr:row>
      <xdr:rowOff>183357</xdr:rowOff>
    </xdr:from>
    <xdr:to>
      <xdr:col>41</xdr:col>
      <xdr:colOff>461962</xdr:colOff>
      <xdr:row>36</xdr:row>
      <xdr:rowOff>121445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32" t="s">
        <v>2</v>
      </c>
      <c r="B4" s="29">
        <v>2015</v>
      </c>
      <c r="C4" s="30"/>
      <c r="D4" s="31"/>
      <c r="E4" s="29">
        <v>2016</v>
      </c>
      <c r="F4" s="30"/>
      <c r="G4" s="31"/>
      <c r="H4" s="29">
        <v>2017</v>
      </c>
      <c r="I4" s="30"/>
      <c r="J4" s="31"/>
      <c r="K4" s="29">
        <v>2018</v>
      </c>
      <c r="L4" s="30"/>
      <c r="M4" s="31"/>
      <c r="N4" s="29">
        <v>2019</v>
      </c>
      <c r="O4" s="30"/>
      <c r="P4" s="31"/>
      <c r="Q4" s="29" t="s">
        <v>3</v>
      </c>
      <c r="R4" s="30"/>
      <c r="S4" s="31"/>
      <c r="T4" s="29" t="s">
        <v>4</v>
      </c>
      <c r="U4" s="30"/>
      <c r="V4" s="31"/>
    </row>
    <row r="5" spans="1:23" x14ac:dyDescent="0.25">
      <c r="A5" s="32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5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32" t="s">
        <v>12</v>
      </c>
      <c r="B12" s="29">
        <v>2015</v>
      </c>
      <c r="C12" s="30"/>
      <c r="D12" s="31"/>
      <c r="E12" s="29">
        <v>2016</v>
      </c>
      <c r="F12" s="30"/>
      <c r="G12" s="31"/>
      <c r="H12" s="29">
        <v>2017</v>
      </c>
      <c r="I12" s="30"/>
      <c r="J12" s="31"/>
      <c r="K12" s="29">
        <v>2018</v>
      </c>
      <c r="L12" s="30"/>
      <c r="M12" s="31"/>
      <c r="N12" s="29">
        <v>2019</v>
      </c>
      <c r="O12" s="30"/>
      <c r="P12" s="31"/>
      <c r="Q12" s="29" t="s">
        <v>3</v>
      </c>
      <c r="R12" s="30"/>
      <c r="S12" s="31"/>
      <c r="T12" s="29" t="s">
        <v>4</v>
      </c>
      <c r="U12" s="30"/>
      <c r="V12" s="31"/>
    </row>
    <row r="13" spans="1:23" x14ac:dyDescent="0.25">
      <c r="A13" s="32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AK33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29" sqref="AC29"/>
    </sheetView>
  </sheetViews>
  <sheetFormatPr baseColWidth="10" defaultRowHeight="15" x14ac:dyDescent="0.25"/>
  <cols>
    <col min="1" max="1" width="36.42578125" customWidth="1"/>
    <col min="17" max="19" width="11.42578125" customWidth="1"/>
  </cols>
  <sheetData>
    <row r="1" spans="1:37" ht="21" x14ac:dyDescent="0.35">
      <c r="A1" s="22" t="s">
        <v>0</v>
      </c>
    </row>
    <row r="2" spans="1:37" x14ac:dyDescent="0.25">
      <c r="A2" s="1"/>
    </row>
    <row r="4" spans="1:37" x14ac:dyDescent="0.25">
      <c r="A4" s="34" t="s">
        <v>14</v>
      </c>
      <c r="B4" s="33">
        <v>44562</v>
      </c>
      <c r="C4" s="30"/>
      <c r="D4" s="31"/>
      <c r="E4" s="33">
        <v>44593</v>
      </c>
      <c r="F4" s="30"/>
      <c r="G4" s="31"/>
      <c r="H4" s="33">
        <v>44621</v>
      </c>
      <c r="I4" s="30"/>
      <c r="J4" s="31"/>
      <c r="K4" s="33">
        <v>44652</v>
      </c>
      <c r="L4" s="30"/>
      <c r="M4" s="31"/>
      <c r="N4" s="33">
        <v>44682</v>
      </c>
      <c r="O4" s="30"/>
      <c r="P4" s="31"/>
      <c r="Q4" s="33">
        <v>44713</v>
      </c>
      <c r="R4" s="30"/>
      <c r="S4" s="31"/>
      <c r="T4" s="33">
        <v>44743</v>
      </c>
      <c r="U4" s="30"/>
      <c r="V4" s="31"/>
      <c r="W4" s="33">
        <v>44774</v>
      </c>
      <c r="X4" s="30"/>
      <c r="Y4" s="31"/>
      <c r="Z4" s="33">
        <v>44805</v>
      </c>
      <c r="AA4" s="30"/>
      <c r="AB4" s="31"/>
      <c r="AC4" s="33">
        <v>44835</v>
      </c>
      <c r="AD4" s="30"/>
      <c r="AE4" s="31"/>
      <c r="AF4" s="33">
        <v>44866</v>
      </c>
      <c r="AG4" s="30"/>
      <c r="AH4" s="31"/>
      <c r="AI4" s="33">
        <v>44896</v>
      </c>
      <c r="AJ4" s="30"/>
      <c r="AK4" s="31"/>
    </row>
    <row r="5" spans="1:37" x14ac:dyDescent="0.25">
      <c r="A5" s="34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  <c r="K5" s="14" t="s">
        <v>5</v>
      </c>
      <c r="L5" s="14" t="s">
        <v>6</v>
      </c>
      <c r="M5" s="14" t="s">
        <v>7</v>
      </c>
      <c r="N5" s="14" t="s">
        <v>5</v>
      </c>
      <c r="O5" s="14" t="s">
        <v>6</v>
      </c>
      <c r="P5" s="14" t="s">
        <v>7</v>
      </c>
      <c r="Q5" s="14" t="s">
        <v>5</v>
      </c>
      <c r="R5" s="14" t="s">
        <v>6</v>
      </c>
      <c r="S5" s="14" t="s">
        <v>7</v>
      </c>
      <c r="T5" s="23" t="s">
        <v>5</v>
      </c>
      <c r="U5" s="23" t="s">
        <v>6</v>
      </c>
      <c r="V5" s="23" t="s">
        <v>7</v>
      </c>
      <c r="W5" s="24" t="s">
        <v>5</v>
      </c>
      <c r="X5" s="24" t="s">
        <v>6</v>
      </c>
      <c r="Y5" s="24" t="s">
        <v>7</v>
      </c>
      <c r="Z5" s="25" t="s">
        <v>5</v>
      </c>
      <c r="AA5" s="25" t="s">
        <v>6</v>
      </c>
      <c r="AB5" s="25" t="s">
        <v>7</v>
      </c>
      <c r="AC5" s="26" t="s">
        <v>5</v>
      </c>
      <c r="AD5" s="26" t="s">
        <v>6</v>
      </c>
      <c r="AE5" s="26" t="s">
        <v>7</v>
      </c>
      <c r="AF5" s="27" t="s">
        <v>5</v>
      </c>
      <c r="AG5" s="27" t="s">
        <v>6</v>
      </c>
      <c r="AH5" s="27" t="s">
        <v>7</v>
      </c>
      <c r="AI5" s="28" t="s">
        <v>5</v>
      </c>
      <c r="AJ5" s="28" t="s">
        <v>6</v>
      </c>
      <c r="AK5" s="28" t="s">
        <v>7</v>
      </c>
    </row>
    <row r="6" spans="1:37" ht="52.5" customHeight="1" x14ac:dyDescent="0.25">
      <c r="A6" s="19" t="s">
        <v>8</v>
      </c>
      <c r="B6" s="6">
        <v>28.614942599999999</v>
      </c>
      <c r="C6" s="6">
        <v>11.918135789999999</v>
      </c>
      <c r="D6" s="7">
        <f>+B6+C6</f>
        <v>40.53307839</v>
      </c>
      <c r="E6" s="6">
        <v>30.824999999999999</v>
      </c>
      <c r="F6" s="6">
        <v>12.744</v>
      </c>
      <c r="G6" s="7">
        <f>+E6+F6</f>
        <v>43.569000000000003</v>
      </c>
      <c r="H6" s="6">
        <v>30.661999999999999</v>
      </c>
      <c r="I6" s="6">
        <v>12.847</v>
      </c>
      <c r="J6" s="7">
        <f>+H6+I6</f>
        <v>43.509</v>
      </c>
      <c r="K6" s="6">
        <v>0</v>
      </c>
      <c r="L6" s="6">
        <v>0</v>
      </c>
      <c r="M6" s="7">
        <f>+K6+L6</f>
        <v>0</v>
      </c>
      <c r="N6" s="6">
        <v>0</v>
      </c>
      <c r="O6" s="6">
        <v>0</v>
      </c>
      <c r="P6" s="7">
        <f>+N6+O6</f>
        <v>0</v>
      </c>
      <c r="Q6" s="6">
        <v>0</v>
      </c>
      <c r="R6" s="6">
        <v>0</v>
      </c>
      <c r="S6" s="7">
        <f>+Q6+R6</f>
        <v>0</v>
      </c>
      <c r="T6" s="6">
        <v>0</v>
      </c>
      <c r="U6" s="6">
        <v>0</v>
      </c>
      <c r="V6" s="7">
        <f>+T6+U6</f>
        <v>0</v>
      </c>
      <c r="W6" s="6">
        <v>0</v>
      </c>
      <c r="X6" s="6">
        <v>0</v>
      </c>
      <c r="Y6" s="7">
        <f>+W6+X6</f>
        <v>0</v>
      </c>
      <c r="Z6" s="6">
        <v>0</v>
      </c>
      <c r="AA6" s="6">
        <v>0</v>
      </c>
      <c r="AB6" s="7">
        <f>+Z6+AA6</f>
        <v>0</v>
      </c>
      <c r="AC6" s="6">
        <v>0</v>
      </c>
      <c r="AD6" s="6">
        <v>0</v>
      </c>
      <c r="AE6" s="7">
        <f>+AC6+AD6</f>
        <v>0</v>
      </c>
      <c r="AF6" s="6">
        <v>0</v>
      </c>
      <c r="AG6" s="6">
        <v>0</v>
      </c>
      <c r="AH6" s="7">
        <f>+AF6+AG6</f>
        <v>0</v>
      </c>
      <c r="AI6" s="6">
        <v>0</v>
      </c>
      <c r="AJ6" s="6">
        <v>0</v>
      </c>
      <c r="AK6" s="7">
        <f>+AI6+AJ6</f>
        <v>0</v>
      </c>
    </row>
    <row r="7" spans="1:37" ht="30.75" customHeight="1" x14ac:dyDescent="0.25">
      <c r="A7" s="19" t="s">
        <v>9</v>
      </c>
      <c r="B7" s="6">
        <v>6.8396749999999997</v>
      </c>
      <c r="C7" s="6">
        <v>0.29499999999999998</v>
      </c>
      <c r="D7" s="7">
        <f t="shared" ref="D7:D9" si="0">+B7+C7</f>
        <v>7.1346749999999997</v>
      </c>
      <c r="E7" s="6">
        <v>0</v>
      </c>
      <c r="F7" s="6">
        <v>0.224</v>
      </c>
      <c r="G7" s="7">
        <f t="shared" ref="G7:G9" si="1">+E7+F7</f>
        <v>0.224</v>
      </c>
      <c r="H7" s="6">
        <v>1.4970000000000001</v>
      </c>
      <c r="I7" s="6">
        <v>0.46600000000000003</v>
      </c>
      <c r="J7" s="7">
        <f t="shared" ref="J7:J9" si="2">+H7+I7</f>
        <v>1.9630000000000001</v>
      </c>
      <c r="K7" s="6">
        <v>0</v>
      </c>
      <c r="L7" s="6">
        <v>0</v>
      </c>
      <c r="M7" s="7">
        <f t="shared" ref="M7:M9" si="3">+K7+L7</f>
        <v>0</v>
      </c>
      <c r="N7" s="6">
        <v>0</v>
      </c>
      <c r="O7" s="6">
        <v>0</v>
      </c>
      <c r="P7" s="7">
        <f t="shared" ref="P7:P9" si="4">+N7+O7</f>
        <v>0</v>
      </c>
      <c r="Q7" s="6">
        <v>0</v>
      </c>
      <c r="R7" s="6">
        <v>0</v>
      </c>
      <c r="S7" s="7">
        <f t="shared" ref="S7:S9" si="5">+Q7+R7</f>
        <v>0</v>
      </c>
      <c r="T7" s="6">
        <v>0</v>
      </c>
      <c r="U7" s="6">
        <v>0</v>
      </c>
      <c r="V7" s="7">
        <f t="shared" ref="V7:V9" si="6">+T7+U7</f>
        <v>0</v>
      </c>
      <c r="W7" s="6">
        <v>0</v>
      </c>
      <c r="X7" s="6">
        <v>0</v>
      </c>
      <c r="Y7" s="7">
        <f t="shared" ref="Y7:Y9" si="7">+W7+X7</f>
        <v>0</v>
      </c>
      <c r="Z7" s="6">
        <v>0</v>
      </c>
      <c r="AA7" s="6">
        <v>0</v>
      </c>
      <c r="AB7" s="7">
        <f t="shared" ref="AB7:AB9" si="8">+Z7+AA7</f>
        <v>0</v>
      </c>
      <c r="AC7" s="6">
        <v>0</v>
      </c>
      <c r="AD7" s="6">
        <v>0</v>
      </c>
      <c r="AE7" s="7">
        <f t="shared" ref="AE7:AE9" si="9">+AC7+AD7</f>
        <v>0</v>
      </c>
      <c r="AF7" s="6">
        <v>0</v>
      </c>
      <c r="AG7" s="6">
        <v>0</v>
      </c>
      <c r="AH7" s="7">
        <f t="shared" ref="AH7:AH9" si="10">+AF7+AG7</f>
        <v>0</v>
      </c>
      <c r="AI7" s="6">
        <v>0</v>
      </c>
      <c r="AJ7" s="6">
        <v>0</v>
      </c>
      <c r="AK7" s="7">
        <f t="shared" ref="AK7:AK9" si="11">+AI7+AJ7</f>
        <v>0</v>
      </c>
    </row>
    <row r="8" spans="1:37" ht="38.25" customHeight="1" x14ac:dyDescent="0.25">
      <c r="A8" s="19" t="s">
        <v>10</v>
      </c>
      <c r="B8" s="6">
        <v>0.22</v>
      </c>
      <c r="C8" s="6">
        <v>0.22</v>
      </c>
      <c r="D8" s="7">
        <f t="shared" si="0"/>
        <v>0.44</v>
      </c>
      <c r="E8" s="6">
        <v>0.36</v>
      </c>
      <c r="F8" s="6">
        <v>0.65500000000000003</v>
      </c>
      <c r="G8" s="7">
        <f t="shared" si="1"/>
        <v>1.0150000000000001</v>
      </c>
      <c r="H8" s="6">
        <v>0.3</v>
      </c>
      <c r="I8" s="6">
        <v>0.78500000000000003</v>
      </c>
      <c r="J8" s="7">
        <f t="shared" si="2"/>
        <v>1.085</v>
      </c>
      <c r="K8" s="6">
        <v>0</v>
      </c>
      <c r="L8" s="6">
        <v>0</v>
      </c>
      <c r="M8" s="7">
        <f t="shared" si="3"/>
        <v>0</v>
      </c>
      <c r="N8" s="6">
        <v>0</v>
      </c>
      <c r="O8" s="6">
        <v>0</v>
      </c>
      <c r="P8" s="7">
        <f t="shared" si="4"/>
        <v>0</v>
      </c>
      <c r="Q8" s="6">
        <v>0</v>
      </c>
      <c r="R8" s="6">
        <v>0</v>
      </c>
      <c r="S8" s="7">
        <f t="shared" si="5"/>
        <v>0</v>
      </c>
      <c r="T8" s="6">
        <v>0</v>
      </c>
      <c r="U8" s="6">
        <v>0</v>
      </c>
      <c r="V8" s="7">
        <f t="shared" si="6"/>
        <v>0</v>
      </c>
      <c r="W8" s="6">
        <v>0</v>
      </c>
      <c r="X8" s="6">
        <v>0</v>
      </c>
      <c r="Y8" s="7">
        <f t="shared" si="7"/>
        <v>0</v>
      </c>
      <c r="Z8" s="6">
        <v>0</v>
      </c>
      <c r="AA8" s="6">
        <v>0</v>
      </c>
      <c r="AB8" s="7">
        <f t="shared" si="8"/>
        <v>0</v>
      </c>
      <c r="AC8" s="6">
        <v>0</v>
      </c>
      <c r="AD8" s="6">
        <v>0</v>
      </c>
      <c r="AE8" s="7">
        <f t="shared" si="9"/>
        <v>0</v>
      </c>
      <c r="AF8" s="6">
        <v>0</v>
      </c>
      <c r="AG8" s="6">
        <v>0</v>
      </c>
      <c r="AH8" s="7">
        <f t="shared" si="10"/>
        <v>0</v>
      </c>
      <c r="AI8" s="6">
        <v>0</v>
      </c>
      <c r="AJ8" s="6">
        <v>0</v>
      </c>
      <c r="AK8" s="7">
        <f t="shared" si="11"/>
        <v>0</v>
      </c>
    </row>
    <row r="9" spans="1:37" ht="30.75" customHeight="1" x14ac:dyDescent="0.25">
      <c r="A9" s="20" t="s">
        <v>13</v>
      </c>
      <c r="B9" s="6">
        <v>1.9460112000000001</v>
      </c>
      <c r="C9" s="6">
        <v>1.59000016</v>
      </c>
      <c r="D9" s="7">
        <f t="shared" si="0"/>
        <v>3.5360113599999998</v>
      </c>
      <c r="E9" s="6">
        <v>26.149000000000001</v>
      </c>
      <c r="F9" s="6">
        <v>7.8929999999999998</v>
      </c>
      <c r="G9" s="7">
        <f t="shared" si="1"/>
        <v>34.042000000000002</v>
      </c>
      <c r="H9" s="6">
        <v>3.0550000000000002</v>
      </c>
      <c r="I9" s="6">
        <v>4.0720000000000001</v>
      </c>
      <c r="J9" s="7">
        <f t="shared" si="2"/>
        <v>7.1270000000000007</v>
      </c>
      <c r="K9" s="6">
        <v>0</v>
      </c>
      <c r="L9" s="6">
        <v>0</v>
      </c>
      <c r="M9" s="7">
        <f t="shared" si="3"/>
        <v>0</v>
      </c>
      <c r="N9" s="6">
        <v>0</v>
      </c>
      <c r="O9" s="6">
        <v>0</v>
      </c>
      <c r="P9" s="7">
        <f t="shared" si="4"/>
        <v>0</v>
      </c>
      <c r="Q9" s="6">
        <v>0</v>
      </c>
      <c r="R9" s="6">
        <v>0</v>
      </c>
      <c r="S9" s="7">
        <f t="shared" si="5"/>
        <v>0</v>
      </c>
      <c r="T9" s="6">
        <v>0</v>
      </c>
      <c r="U9" s="6">
        <v>0</v>
      </c>
      <c r="V9" s="7">
        <f t="shared" si="6"/>
        <v>0</v>
      </c>
      <c r="W9" s="6">
        <v>0</v>
      </c>
      <c r="X9" s="6">
        <v>0</v>
      </c>
      <c r="Y9" s="7">
        <f t="shared" si="7"/>
        <v>0</v>
      </c>
      <c r="Z9" s="6">
        <v>0</v>
      </c>
      <c r="AA9" s="6">
        <v>0</v>
      </c>
      <c r="AB9" s="7">
        <f t="shared" si="8"/>
        <v>0</v>
      </c>
      <c r="AC9" s="6">
        <v>0</v>
      </c>
      <c r="AD9" s="6">
        <v>0</v>
      </c>
      <c r="AE9" s="7">
        <f t="shared" si="9"/>
        <v>0</v>
      </c>
      <c r="AF9" s="6">
        <v>0</v>
      </c>
      <c r="AG9" s="6">
        <v>0</v>
      </c>
      <c r="AH9" s="7">
        <f t="shared" si="10"/>
        <v>0</v>
      </c>
      <c r="AI9" s="6">
        <v>0</v>
      </c>
      <c r="AJ9" s="6">
        <v>0</v>
      </c>
      <c r="AK9" s="7">
        <f t="shared" si="11"/>
        <v>0</v>
      </c>
    </row>
    <row r="10" spans="1:37" x14ac:dyDescent="0.25">
      <c r="A10" s="8" t="s">
        <v>7</v>
      </c>
      <c r="B10" s="7">
        <f t="shared" ref="B10:S10" si="12">SUM(B6:B9)</f>
        <v>37.620628799999999</v>
      </c>
      <c r="C10" s="7">
        <f t="shared" si="12"/>
        <v>14.02313595</v>
      </c>
      <c r="D10" s="7">
        <f t="shared" si="12"/>
        <v>51.643764750000003</v>
      </c>
      <c r="E10" s="7">
        <f t="shared" si="12"/>
        <v>57.334000000000003</v>
      </c>
      <c r="F10" s="7">
        <f t="shared" si="12"/>
        <v>21.515999999999998</v>
      </c>
      <c r="G10" s="7">
        <f t="shared" si="12"/>
        <v>78.849999999999994</v>
      </c>
      <c r="H10" s="7">
        <f t="shared" si="12"/>
        <v>35.513999999999996</v>
      </c>
      <c r="I10" s="7">
        <f t="shared" si="12"/>
        <v>18.169999999999998</v>
      </c>
      <c r="J10" s="7">
        <f t="shared" si="12"/>
        <v>53.684000000000005</v>
      </c>
      <c r="K10" s="7">
        <f t="shared" si="12"/>
        <v>0</v>
      </c>
      <c r="L10" s="7">
        <f t="shared" si="12"/>
        <v>0</v>
      </c>
      <c r="M10" s="7">
        <f t="shared" si="12"/>
        <v>0</v>
      </c>
      <c r="N10" s="7">
        <f t="shared" si="12"/>
        <v>0</v>
      </c>
      <c r="O10" s="7">
        <f t="shared" si="12"/>
        <v>0</v>
      </c>
      <c r="P10" s="7">
        <f t="shared" si="12"/>
        <v>0</v>
      </c>
      <c r="Q10" s="7">
        <f t="shared" si="12"/>
        <v>0</v>
      </c>
      <c r="R10" s="7">
        <f t="shared" si="12"/>
        <v>0</v>
      </c>
      <c r="S10" s="7">
        <f t="shared" si="12"/>
        <v>0</v>
      </c>
      <c r="T10" s="7">
        <f t="shared" ref="T10:X10" si="13">SUM(T6:T9)</f>
        <v>0</v>
      </c>
      <c r="U10" s="7">
        <f t="shared" si="13"/>
        <v>0</v>
      </c>
      <c r="V10" s="7">
        <f t="shared" si="13"/>
        <v>0</v>
      </c>
      <c r="W10" s="7">
        <f t="shared" si="13"/>
        <v>0</v>
      </c>
      <c r="X10" s="7">
        <f t="shared" si="13"/>
        <v>0</v>
      </c>
      <c r="Y10" s="7">
        <f t="shared" ref="Y10:AA10" si="14">SUM(Y6:Y9)</f>
        <v>0</v>
      </c>
      <c r="Z10" s="7">
        <f t="shared" si="14"/>
        <v>0</v>
      </c>
      <c r="AA10" s="7">
        <f t="shared" si="14"/>
        <v>0</v>
      </c>
      <c r="AB10" s="7">
        <f t="shared" ref="AB10:AD10" si="15">SUM(AB6:AB9)</f>
        <v>0</v>
      </c>
      <c r="AC10" s="7">
        <f t="shared" si="15"/>
        <v>0</v>
      </c>
      <c r="AD10" s="7">
        <f t="shared" si="15"/>
        <v>0</v>
      </c>
      <c r="AE10" s="7">
        <f t="shared" ref="AE10:AG10" si="16">SUM(AE6:AE9)</f>
        <v>0</v>
      </c>
      <c r="AF10" s="7">
        <f t="shared" si="16"/>
        <v>0</v>
      </c>
      <c r="AG10" s="7">
        <f t="shared" si="16"/>
        <v>0</v>
      </c>
      <c r="AH10" s="7">
        <f t="shared" ref="AH10:AJ10" si="17">SUM(AH6:AH9)</f>
        <v>0</v>
      </c>
      <c r="AI10" s="7">
        <f t="shared" si="17"/>
        <v>0</v>
      </c>
      <c r="AJ10" s="7">
        <f t="shared" si="17"/>
        <v>0</v>
      </c>
      <c r="AK10" s="7">
        <f t="shared" ref="AK10" si="18">SUM(AK6:AK9)</f>
        <v>0</v>
      </c>
    </row>
    <row r="11" spans="1:37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37" x14ac:dyDescent="0.25">
      <c r="A12" s="32" t="s">
        <v>15</v>
      </c>
      <c r="B12" s="33">
        <v>44562</v>
      </c>
      <c r="C12" s="30"/>
      <c r="D12" s="31"/>
      <c r="E12" s="33">
        <v>44593</v>
      </c>
      <c r="F12" s="30"/>
      <c r="G12" s="31"/>
      <c r="H12" s="33">
        <v>44621</v>
      </c>
      <c r="I12" s="30"/>
      <c r="J12" s="31"/>
      <c r="K12" s="33">
        <v>44652</v>
      </c>
      <c r="L12" s="30"/>
      <c r="M12" s="31"/>
      <c r="N12" s="33">
        <v>44682</v>
      </c>
      <c r="O12" s="30"/>
      <c r="P12" s="31"/>
      <c r="Q12" s="33">
        <v>44713</v>
      </c>
      <c r="R12" s="30"/>
      <c r="S12" s="31"/>
      <c r="T12" s="33">
        <v>44743</v>
      </c>
      <c r="U12" s="30"/>
      <c r="V12" s="31"/>
      <c r="W12" s="33">
        <v>44774</v>
      </c>
      <c r="X12" s="30"/>
      <c r="Y12" s="31"/>
      <c r="Z12" s="33">
        <v>44805</v>
      </c>
      <c r="AA12" s="30"/>
      <c r="AB12" s="31"/>
      <c r="AC12" s="33">
        <v>44835</v>
      </c>
      <c r="AD12" s="30"/>
      <c r="AE12" s="31"/>
      <c r="AF12" s="33">
        <v>44866</v>
      </c>
      <c r="AG12" s="30"/>
      <c r="AH12" s="31"/>
      <c r="AI12" s="33">
        <v>44896</v>
      </c>
      <c r="AJ12" s="30"/>
      <c r="AK12" s="31"/>
    </row>
    <row r="13" spans="1:37" ht="21" customHeight="1" x14ac:dyDescent="0.25">
      <c r="A13" s="32"/>
      <c r="B13" s="13" t="s">
        <v>5</v>
      </c>
      <c r="C13" s="13" t="s">
        <v>6</v>
      </c>
      <c r="D13" s="13" t="s">
        <v>7</v>
      </c>
      <c r="E13" s="13" t="s">
        <v>5</v>
      </c>
      <c r="F13" s="13" t="s">
        <v>6</v>
      </c>
      <c r="G13" s="13" t="s">
        <v>7</v>
      </c>
      <c r="H13" s="13" t="s">
        <v>5</v>
      </c>
      <c r="I13" s="13" t="s">
        <v>6</v>
      </c>
      <c r="J13" s="13" t="s">
        <v>7</v>
      </c>
      <c r="K13" s="14" t="s">
        <v>5</v>
      </c>
      <c r="L13" s="14" t="s">
        <v>6</v>
      </c>
      <c r="M13" s="14" t="s">
        <v>7</v>
      </c>
      <c r="N13" s="14" t="s">
        <v>5</v>
      </c>
      <c r="O13" s="14" t="s">
        <v>6</v>
      </c>
      <c r="P13" s="14" t="s">
        <v>7</v>
      </c>
      <c r="Q13" s="14" t="s">
        <v>5</v>
      </c>
      <c r="R13" s="14" t="s">
        <v>6</v>
      </c>
      <c r="S13" s="14" t="s">
        <v>7</v>
      </c>
      <c r="T13" s="23" t="s">
        <v>5</v>
      </c>
      <c r="U13" s="23" t="s">
        <v>6</v>
      </c>
      <c r="V13" s="23" t="s">
        <v>7</v>
      </c>
      <c r="W13" s="24" t="s">
        <v>5</v>
      </c>
      <c r="X13" s="24" t="s">
        <v>6</v>
      </c>
      <c r="Y13" s="24" t="s">
        <v>7</v>
      </c>
      <c r="Z13" s="25" t="s">
        <v>5</v>
      </c>
      <c r="AA13" s="25" t="s">
        <v>6</v>
      </c>
      <c r="AB13" s="25" t="s">
        <v>7</v>
      </c>
      <c r="AC13" s="26" t="s">
        <v>5</v>
      </c>
      <c r="AD13" s="26" t="s">
        <v>6</v>
      </c>
      <c r="AE13" s="26" t="s">
        <v>7</v>
      </c>
      <c r="AF13" s="27" t="s">
        <v>5</v>
      </c>
      <c r="AG13" s="27" t="s">
        <v>6</v>
      </c>
      <c r="AH13" s="27" t="s">
        <v>7</v>
      </c>
      <c r="AI13" s="28" t="s">
        <v>5</v>
      </c>
      <c r="AJ13" s="28" t="s">
        <v>6</v>
      </c>
      <c r="AK13" s="28" t="s">
        <v>7</v>
      </c>
    </row>
    <row r="14" spans="1:37" ht="51.75" customHeight="1" x14ac:dyDescent="0.25">
      <c r="A14" s="19" t="s">
        <v>8</v>
      </c>
      <c r="B14" s="4">
        <v>3257</v>
      </c>
      <c r="C14" s="4">
        <v>1380</v>
      </c>
      <c r="D14" s="5">
        <f>+B14+C14</f>
        <v>4637</v>
      </c>
      <c r="E14" s="4">
        <v>3299</v>
      </c>
      <c r="F14" s="4">
        <v>1385</v>
      </c>
      <c r="G14" s="5">
        <f>+E14+F14</f>
        <v>4684</v>
      </c>
      <c r="H14" s="10">
        <v>3309</v>
      </c>
      <c r="I14" s="10">
        <v>1408</v>
      </c>
      <c r="J14" s="5">
        <f>+H14+I14</f>
        <v>4717</v>
      </c>
      <c r="K14" s="10">
        <v>0</v>
      </c>
      <c r="L14" s="10">
        <v>0</v>
      </c>
      <c r="M14" s="5">
        <f>+K14+L14</f>
        <v>0</v>
      </c>
      <c r="N14" s="10">
        <v>0</v>
      </c>
      <c r="O14" s="10">
        <v>0</v>
      </c>
      <c r="P14" s="5">
        <f>+N14+O14</f>
        <v>0</v>
      </c>
      <c r="Q14" s="10">
        <v>0</v>
      </c>
      <c r="R14" s="10">
        <v>0</v>
      </c>
      <c r="S14" s="5">
        <f>+Q14+R14</f>
        <v>0</v>
      </c>
      <c r="T14" s="10">
        <v>0</v>
      </c>
      <c r="U14" s="10">
        <v>0</v>
      </c>
      <c r="V14" s="5">
        <f>+T14+U14</f>
        <v>0</v>
      </c>
      <c r="W14" s="10">
        <v>0</v>
      </c>
      <c r="X14" s="10">
        <v>0</v>
      </c>
      <c r="Y14" s="5">
        <f>+W14+X14</f>
        <v>0</v>
      </c>
      <c r="Z14" s="10">
        <v>0</v>
      </c>
      <c r="AA14" s="10">
        <v>0</v>
      </c>
      <c r="AB14" s="5">
        <f>+Z14+AA14</f>
        <v>0</v>
      </c>
      <c r="AC14" s="10">
        <v>0</v>
      </c>
      <c r="AD14" s="10">
        <v>0</v>
      </c>
      <c r="AE14" s="5">
        <f>+AC14+AD14</f>
        <v>0</v>
      </c>
      <c r="AF14" s="10">
        <v>0</v>
      </c>
      <c r="AG14" s="10">
        <v>0</v>
      </c>
      <c r="AH14" s="5">
        <f>+AF14+AG14</f>
        <v>0</v>
      </c>
      <c r="AI14" s="10">
        <v>0</v>
      </c>
      <c r="AJ14" s="10">
        <v>0</v>
      </c>
      <c r="AK14" s="5">
        <f>+AI14+AJ14</f>
        <v>0</v>
      </c>
    </row>
    <row r="15" spans="1:37" ht="34.5" customHeight="1" x14ac:dyDescent="0.25">
      <c r="A15" s="19" t="s">
        <v>9</v>
      </c>
      <c r="B15" s="4">
        <v>9</v>
      </c>
      <c r="C15" s="4">
        <v>1</v>
      </c>
      <c r="D15" s="5">
        <f t="shared" ref="D15:D17" si="19">+B15+C15</f>
        <v>10</v>
      </c>
      <c r="E15" s="4">
        <v>0</v>
      </c>
      <c r="F15" s="4">
        <v>1</v>
      </c>
      <c r="G15" s="5">
        <f t="shared" ref="G15:G17" si="20">+E15+F15</f>
        <v>1</v>
      </c>
      <c r="H15" s="10">
        <v>3</v>
      </c>
      <c r="I15" s="10">
        <v>1</v>
      </c>
      <c r="J15" s="5">
        <f t="shared" ref="J15:J17" si="21">+H15+I15</f>
        <v>4</v>
      </c>
      <c r="K15" s="10">
        <v>0</v>
      </c>
      <c r="L15" s="10">
        <v>0</v>
      </c>
      <c r="M15" s="5">
        <f t="shared" ref="M15:M17" si="22">+K15+L15</f>
        <v>0</v>
      </c>
      <c r="N15" s="10">
        <v>0</v>
      </c>
      <c r="O15" s="10">
        <v>0</v>
      </c>
      <c r="P15" s="5">
        <f t="shared" ref="P15:P17" si="23">+N15+O15</f>
        <v>0</v>
      </c>
      <c r="Q15" s="10">
        <v>0</v>
      </c>
      <c r="R15" s="10">
        <v>0</v>
      </c>
      <c r="S15" s="5">
        <f t="shared" ref="S15:S17" si="24">+Q15+R15</f>
        <v>0</v>
      </c>
      <c r="T15" s="10">
        <v>0</v>
      </c>
      <c r="U15" s="10">
        <v>0</v>
      </c>
      <c r="V15" s="5">
        <f t="shared" ref="V15:V17" si="25">+T15+U15</f>
        <v>0</v>
      </c>
      <c r="W15" s="10">
        <v>0</v>
      </c>
      <c r="X15" s="10">
        <v>0</v>
      </c>
      <c r="Y15" s="5">
        <f t="shared" ref="Y15:Y17" si="26">+W15+X15</f>
        <v>0</v>
      </c>
      <c r="Z15" s="10">
        <v>0</v>
      </c>
      <c r="AA15" s="10">
        <v>0</v>
      </c>
      <c r="AB15" s="5">
        <f t="shared" ref="AB15:AB17" si="27">+Z15+AA15</f>
        <v>0</v>
      </c>
      <c r="AC15" s="10">
        <v>0</v>
      </c>
      <c r="AD15" s="10">
        <v>0</v>
      </c>
      <c r="AE15" s="5">
        <f t="shared" ref="AE15:AE17" si="28">+AC15+AD15</f>
        <v>0</v>
      </c>
      <c r="AF15" s="10">
        <v>0</v>
      </c>
      <c r="AG15" s="10">
        <v>0</v>
      </c>
      <c r="AH15" s="5">
        <f t="shared" ref="AH15:AH17" si="29">+AF15+AG15</f>
        <v>0</v>
      </c>
      <c r="AI15" s="10">
        <v>0</v>
      </c>
      <c r="AJ15" s="10">
        <v>0</v>
      </c>
      <c r="AK15" s="5">
        <f t="shared" ref="AK15:AK17" si="30">+AI15+AJ15</f>
        <v>0</v>
      </c>
    </row>
    <row r="16" spans="1:37" ht="41.25" customHeight="1" x14ac:dyDescent="0.25">
      <c r="A16" s="19" t="s">
        <v>10</v>
      </c>
      <c r="B16" s="4">
        <v>19</v>
      </c>
      <c r="C16" s="4">
        <v>20</v>
      </c>
      <c r="D16" s="5">
        <f t="shared" si="19"/>
        <v>39</v>
      </c>
      <c r="E16" s="4">
        <v>7</v>
      </c>
      <c r="F16" s="4">
        <v>7</v>
      </c>
      <c r="G16" s="5">
        <f t="shared" si="20"/>
        <v>14</v>
      </c>
      <c r="H16" s="10">
        <v>7</v>
      </c>
      <c r="I16" s="10">
        <v>17</v>
      </c>
      <c r="J16" s="5">
        <f t="shared" si="21"/>
        <v>24</v>
      </c>
      <c r="K16" s="10">
        <v>0</v>
      </c>
      <c r="L16" s="10">
        <v>0</v>
      </c>
      <c r="M16" s="5">
        <f t="shared" si="22"/>
        <v>0</v>
      </c>
      <c r="N16" s="10">
        <v>0</v>
      </c>
      <c r="O16" s="10">
        <v>0</v>
      </c>
      <c r="P16" s="5">
        <f t="shared" si="23"/>
        <v>0</v>
      </c>
      <c r="Q16" s="10">
        <v>0</v>
      </c>
      <c r="R16" s="10">
        <v>0</v>
      </c>
      <c r="S16" s="5">
        <f t="shared" si="24"/>
        <v>0</v>
      </c>
      <c r="T16" s="10">
        <v>0</v>
      </c>
      <c r="U16" s="10">
        <v>0</v>
      </c>
      <c r="V16" s="5">
        <f t="shared" si="25"/>
        <v>0</v>
      </c>
      <c r="W16" s="10">
        <v>0</v>
      </c>
      <c r="X16" s="10">
        <v>0</v>
      </c>
      <c r="Y16" s="5">
        <f t="shared" si="26"/>
        <v>0</v>
      </c>
      <c r="Z16" s="10">
        <v>0</v>
      </c>
      <c r="AA16" s="10">
        <v>0</v>
      </c>
      <c r="AB16" s="5">
        <f t="shared" si="27"/>
        <v>0</v>
      </c>
      <c r="AC16" s="10">
        <v>0</v>
      </c>
      <c r="AD16" s="10">
        <v>0</v>
      </c>
      <c r="AE16" s="5">
        <f t="shared" si="28"/>
        <v>0</v>
      </c>
      <c r="AF16" s="10">
        <v>0</v>
      </c>
      <c r="AG16" s="10">
        <v>0</v>
      </c>
      <c r="AH16" s="5">
        <f t="shared" si="29"/>
        <v>0</v>
      </c>
      <c r="AI16" s="10">
        <v>0</v>
      </c>
      <c r="AJ16" s="10">
        <v>0</v>
      </c>
      <c r="AK16" s="5">
        <f t="shared" si="30"/>
        <v>0</v>
      </c>
    </row>
    <row r="17" spans="1:37" ht="38.25" customHeight="1" x14ac:dyDescent="0.25">
      <c r="A17" s="20" t="s">
        <v>13</v>
      </c>
      <c r="B17" s="4">
        <v>5</v>
      </c>
      <c r="C17" s="4">
        <v>4</v>
      </c>
      <c r="D17" s="5">
        <f t="shared" si="19"/>
        <v>9</v>
      </c>
      <c r="E17" s="4">
        <v>38</v>
      </c>
      <c r="F17" s="4">
        <v>14</v>
      </c>
      <c r="G17" s="5">
        <f t="shared" si="20"/>
        <v>52</v>
      </c>
      <c r="H17" s="10">
        <v>11</v>
      </c>
      <c r="I17" s="10">
        <v>13</v>
      </c>
      <c r="J17" s="5">
        <f t="shared" si="21"/>
        <v>24</v>
      </c>
      <c r="K17" s="10">
        <v>0</v>
      </c>
      <c r="L17" s="10">
        <v>0</v>
      </c>
      <c r="M17" s="5">
        <f t="shared" si="22"/>
        <v>0</v>
      </c>
      <c r="N17" s="10">
        <v>0</v>
      </c>
      <c r="O17" s="10">
        <v>0</v>
      </c>
      <c r="P17" s="5">
        <f t="shared" si="23"/>
        <v>0</v>
      </c>
      <c r="Q17" s="10">
        <v>0</v>
      </c>
      <c r="R17" s="10">
        <v>0</v>
      </c>
      <c r="S17" s="5">
        <f t="shared" si="24"/>
        <v>0</v>
      </c>
      <c r="T17" s="10">
        <v>0</v>
      </c>
      <c r="U17" s="10">
        <v>0</v>
      </c>
      <c r="V17" s="5">
        <f t="shared" si="25"/>
        <v>0</v>
      </c>
      <c r="W17" s="10">
        <v>0</v>
      </c>
      <c r="X17" s="10">
        <v>0</v>
      </c>
      <c r="Y17" s="5">
        <f t="shared" si="26"/>
        <v>0</v>
      </c>
      <c r="Z17" s="10">
        <v>0</v>
      </c>
      <c r="AA17" s="10">
        <v>0</v>
      </c>
      <c r="AB17" s="5">
        <f t="shared" si="27"/>
        <v>0</v>
      </c>
      <c r="AC17" s="10">
        <v>0</v>
      </c>
      <c r="AD17" s="10">
        <v>0</v>
      </c>
      <c r="AE17" s="5">
        <f t="shared" si="28"/>
        <v>0</v>
      </c>
      <c r="AF17" s="10">
        <v>0</v>
      </c>
      <c r="AG17" s="10">
        <v>0</v>
      </c>
      <c r="AH17" s="5">
        <f t="shared" si="29"/>
        <v>0</v>
      </c>
      <c r="AI17" s="10">
        <v>0</v>
      </c>
      <c r="AJ17" s="10">
        <v>0</v>
      </c>
      <c r="AK17" s="5">
        <f t="shared" si="30"/>
        <v>0</v>
      </c>
    </row>
    <row r="18" spans="1:37" x14ac:dyDescent="0.25">
      <c r="A18" s="8" t="s">
        <v>7</v>
      </c>
      <c r="B18" s="5">
        <f t="shared" ref="B18:S18" si="31">SUM(B14:B17)</f>
        <v>3290</v>
      </c>
      <c r="C18" s="5">
        <f t="shared" si="31"/>
        <v>1405</v>
      </c>
      <c r="D18" s="5">
        <f t="shared" si="31"/>
        <v>4695</v>
      </c>
      <c r="E18" s="5">
        <f t="shared" si="31"/>
        <v>3344</v>
      </c>
      <c r="F18" s="5">
        <f t="shared" si="31"/>
        <v>1407</v>
      </c>
      <c r="G18" s="5">
        <f t="shared" si="31"/>
        <v>4751</v>
      </c>
      <c r="H18" s="5">
        <f t="shared" si="31"/>
        <v>3330</v>
      </c>
      <c r="I18" s="5">
        <f t="shared" si="31"/>
        <v>1439</v>
      </c>
      <c r="J18" s="5">
        <f t="shared" si="31"/>
        <v>4769</v>
      </c>
      <c r="K18" s="5">
        <f t="shared" si="31"/>
        <v>0</v>
      </c>
      <c r="L18" s="5">
        <f t="shared" si="31"/>
        <v>0</v>
      </c>
      <c r="M18" s="5">
        <f t="shared" si="31"/>
        <v>0</v>
      </c>
      <c r="N18" s="5">
        <f t="shared" si="31"/>
        <v>0</v>
      </c>
      <c r="O18" s="5">
        <f t="shared" si="31"/>
        <v>0</v>
      </c>
      <c r="P18" s="5">
        <f t="shared" si="31"/>
        <v>0</v>
      </c>
      <c r="Q18" s="5">
        <f t="shared" si="31"/>
        <v>0</v>
      </c>
      <c r="R18" s="5">
        <f t="shared" si="31"/>
        <v>0</v>
      </c>
      <c r="S18" s="5">
        <f t="shared" si="31"/>
        <v>0</v>
      </c>
      <c r="T18" s="5">
        <f t="shared" ref="T18:X18" si="32">SUM(T14:T17)</f>
        <v>0</v>
      </c>
      <c r="U18" s="5">
        <f t="shared" si="32"/>
        <v>0</v>
      </c>
      <c r="V18" s="5">
        <f t="shared" si="32"/>
        <v>0</v>
      </c>
      <c r="W18" s="5">
        <f t="shared" si="32"/>
        <v>0</v>
      </c>
      <c r="X18" s="5">
        <f t="shared" si="32"/>
        <v>0</v>
      </c>
      <c r="Y18" s="5">
        <f t="shared" ref="Y18:AA18" si="33">SUM(Y14:Y17)</f>
        <v>0</v>
      </c>
      <c r="Z18" s="5">
        <f t="shared" si="33"/>
        <v>0</v>
      </c>
      <c r="AA18" s="5">
        <f t="shared" si="33"/>
        <v>0</v>
      </c>
      <c r="AB18" s="5">
        <f t="shared" ref="AB18:AD18" si="34">SUM(AB14:AB17)</f>
        <v>0</v>
      </c>
      <c r="AC18" s="5">
        <f t="shared" si="34"/>
        <v>0</v>
      </c>
      <c r="AD18" s="5">
        <f t="shared" si="34"/>
        <v>0</v>
      </c>
      <c r="AE18" s="5">
        <f t="shared" ref="AE18:AG18" si="35">SUM(AE14:AE17)</f>
        <v>0</v>
      </c>
      <c r="AF18" s="5">
        <f t="shared" si="35"/>
        <v>0</v>
      </c>
      <c r="AG18" s="5">
        <f t="shared" si="35"/>
        <v>0</v>
      </c>
      <c r="AH18" s="5">
        <f t="shared" ref="AH18:AJ18" si="36">SUM(AH14:AH17)</f>
        <v>0</v>
      </c>
      <c r="AI18" s="5">
        <f t="shared" si="36"/>
        <v>0</v>
      </c>
      <c r="AJ18" s="5">
        <f t="shared" si="36"/>
        <v>0</v>
      </c>
      <c r="AK18" s="5">
        <f t="shared" ref="AK18" si="37">SUM(AK14:AK17)</f>
        <v>0</v>
      </c>
    </row>
    <row r="21" spans="1:37" ht="32.25" customHeight="1" x14ac:dyDescent="0.25">
      <c r="A21" s="21" t="s">
        <v>14</v>
      </c>
      <c r="B21" s="16">
        <v>44562</v>
      </c>
      <c r="C21" s="16">
        <v>44593</v>
      </c>
      <c r="D21" s="16">
        <v>44621</v>
      </c>
      <c r="E21" s="16">
        <v>44652</v>
      </c>
      <c r="F21" s="16">
        <v>44682</v>
      </c>
      <c r="G21" s="16">
        <v>44713</v>
      </c>
      <c r="H21" s="16">
        <v>44743</v>
      </c>
      <c r="I21" s="16">
        <v>44774</v>
      </c>
      <c r="J21" s="16">
        <v>44805</v>
      </c>
      <c r="K21" s="16">
        <v>44835</v>
      </c>
      <c r="L21" s="16">
        <v>44866</v>
      </c>
      <c r="M21" s="16">
        <v>44896</v>
      </c>
      <c r="N21" s="12" t="s">
        <v>4</v>
      </c>
    </row>
    <row r="22" spans="1:37" ht="53.25" customHeight="1" x14ac:dyDescent="0.25">
      <c r="A22" s="19" t="s">
        <v>8</v>
      </c>
      <c r="B22" s="6">
        <f>+D6</f>
        <v>40.53307839</v>
      </c>
      <c r="C22" s="6">
        <f>+G6</f>
        <v>43.569000000000003</v>
      </c>
      <c r="D22" s="6">
        <f>+J6</f>
        <v>43.509</v>
      </c>
      <c r="E22" s="6">
        <f>+M6</f>
        <v>0</v>
      </c>
      <c r="F22" s="6">
        <f>+P6</f>
        <v>0</v>
      </c>
      <c r="G22" s="6">
        <f>+S6</f>
        <v>0</v>
      </c>
      <c r="H22" s="6">
        <f>+V6</f>
        <v>0</v>
      </c>
      <c r="I22" s="6">
        <f>+Y6</f>
        <v>0</v>
      </c>
      <c r="J22" s="6">
        <f>+AB6</f>
        <v>0</v>
      </c>
      <c r="K22" s="6">
        <f>+AE6</f>
        <v>0</v>
      </c>
      <c r="L22" s="6">
        <f>+AH6</f>
        <v>0</v>
      </c>
      <c r="M22" s="6">
        <f>+AK6</f>
        <v>0</v>
      </c>
      <c r="N22" s="7">
        <f>SUM(B22:M22)</f>
        <v>127.61107839</v>
      </c>
    </row>
    <row r="23" spans="1:37" ht="27.75" customHeight="1" x14ac:dyDescent="0.25">
      <c r="A23" s="19" t="s">
        <v>9</v>
      </c>
      <c r="B23" s="6">
        <f>+D7</f>
        <v>7.1346749999999997</v>
      </c>
      <c r="C23" s="6">
        <f>+G7</f>
        <v>0.224</v>
      </c>
      <c r="D23" s="6">
        <f>+J7</f>
        <v>1.9630000000000001</v>
      </c>
      <c r="E23" s="6">
        <f>+M7</f>
        <v>0</v>
      </c>
      <c r="F23" s="6">
        <f>+P7</f>
        <v>0</v>
      </c>
      <c r="G23" s="6">
        <f>+S7</f>
        <v>0</v>
      </c>
      <c r="H23" s="6">
        <f>+V7</f>
        <v>0</v>
      </c>
      <c r="I23" s="6">
        <f>+Y7</f>
        <v>0</v>
      </c>
      <c r="J23" s="6">
        <f>+AB7</f>
        <v>0</v>
      </c>
      <c r="K23" s="6">
        <f>+AE7</f>
        <v>0</v>
      </c>
      <c r="L23" s="6">
        <f>+AH7</f>
        <v>0</v>
      </c>
      <c r="M23" s="6">
        <f>+AK7</f>
        <v>0</v>
      </c>
      <c r="N23" s="7">
        <f>SUM(B23:M23)</f>
        <v>9.321674999999999</v>
      </c>
    </row>
    <row r="24" spans="1:37" ht="42.75" customHeight="1" x14ac:dyDescent="0.25">
      <c r="A24" s="19" t="s">
        <v>10</v>
      </c>
      <c r="B24" s="6">
        <f>+D8</f>
        <v>0.44</v>
      </c>
      <c r="C24" s="6">
        <f>+G8</f>
        <v>1.0150000000000001</v>
      </c>
      <c r="D24" s="6">
        <f>+J8</f>
        <v>1.085</v>
      </c>
      <c r="E24" s="6">
        <f>+M8</f>
        <v>0</v>
      </c>
      <c r="F24" s="6">
        <f>+P8</f>
        <v>0</v>
      </c>
      <c r="G24" s="6">
        <f>+S8</f>
        <v>0</v>
      </c>
      <c r="H24" s="6">
        <f>+V8</f>
        <v>0</v>
      </c>
      <c r="I24" s="6">
        <f>+Y8</f>
        <v>0</v>
      </c>
      <c r="J24" s="6">
        <f>+AB8</f>
        <v>0</v>
      </c>
      <c r="K24" s="6">
        <f>+AE8</f>
        <v>0</v>
      </c>
      <c r="L24" s="6">
        <f>+AH8</f>
        <v>0</v>
      </c>
      <c r="M24" s="6">
        <f>+AK8</f>
        <v>0</v>
      </c>
      <c r="N24" s="7">
        <f>SUM(B24:M24)</f>
        <v>2.54</v>
      </c>
    </row>
    <row r="25" spans="1:37" ht="26.25" customHeight="1" x14ac:dyDescent="0.25">
      <c r="A25" s="20" t="s">
        <v>13</v>
      </c>
      <c r="B25" s="6">
        <f>+D9</f>
        <v>3.5360113599999998</v>
      </c>
      <c r="C25" s="6">
        <f>+G9</f>
        <v>34.042000000000002</v>
      </c>
      <c r="D25" s="6">
        <f>+J9</f>
        <v>7.1270000000000007</v>
      </c>
      <c r="E25" s="6">
        <f>+M9</f>
        <v>0</v>
      </c>
      <c r="F25" s="6">
        <f>+P9</f>
        <v>0</v>
      </c>
      <c r="G25" s="6">
        <f>+S9</f>
        <v>0</v>
      </c>
      <c r="H25" s="6">
        <f>+V9</f>
        <v>0</v>
      </c>
      <c r="I25" s="6">
        <f>+Y9</f>
        <v>0</v>
      </c>
      <c r="J25" s="6">
        <f>+AB9</f>
        <v>0</v>
      </c>
      <c r="K25" s="6">
        <f>+AE9</f>
        <v>0</v>
      </c>
      <c r="L25" s="6">
        <f>+AH9</f>
        <v>0</v>
      </c>
      <c r="M25" s="6">
        <f>+AK9</f>
        <v>0</v>
      </c>
      <c r="N25" s="7">
        <f>SUM(B25:M25)</f>
        <v>44.705011360000007</v>
      </c>
    </row>
    <row r="26" spans="1:37" x14ac:dyDescent="0.25">
      <c r="A26" s="8" t="s">
        <v>7</v>
      </c>
      <c r="B26" s="7">
        <f t="shared" ref="B26:H26" si="38">SUM(B22:B25)</f>
        <v>51.643764750000003</v>
      </c>
      <c r="C26" s="7">
        <f t="shared" si="38"/>
        <v>78.849999999999994</v>
      </c>
      <c r="D26" s="7">
        <f t="shared" si="38"/>
        <v>53.684000000000005</v>
      </c>
      <c r="E26" s="7">
        <f t="shared" si="38"/>
        <v>0</v>
      </c>
      <c r="F26" s="7">
        <f t="shared" si="38"/>
        <v>0</v>
      </c>
      <c r="G26" s="7">
        <f t="shared" si="38"/>
        <v>0</v>
      </c>
      <c r="H26" s="7">
        <f t="shared" si="38"/>
        <v>0</v>
      </c>
      <c r="I26" s="7">
        <f t="shared" ref="I26:J26" si="39">SUM(I22:I25)</f>
        <v>0</v>
      </c>
      <c r="J26" s="7">
        <f t="shared" si="39"/>
        <v>0</v>
      </c>
      <c r="K26" s="7">
        <f t="shared" ref="K26:M26" si="40">SUM(K22:K25)</f>
        <v>0</v>
      </c>
      <c r="L26" s="7">
        <f t="shared" si="40"/>
        <v>0</v>
      </c>
      <c r="M26" s="7">
        <f t="shared" si="40"/>
        <v>0</v>
      </c>
      <c r="N26" s="7">
        <f>SUM(B26:M26)</f>
        <v>184.17776474999999</v>
      </c>
    </row>
    <row r="28" spans="1:37" ht="30.75" customHeight="1" x14ac:dyDescent="0.25">
      <c r="A28" s="18" t="s">
        <v>16</v>
      </c>
      <c r="B28" s="16">
        <v>44562</v>
      </c>
      <c r="C28" s="16">
        <v>44593</v>
      </c>
      <c r="D28" s="16">
        <v>44621</v>
      </c>
      <c r="E28" s="16">
        <v>44652</v>
      </c>
      <c r="F28" s="16">
        <v>44682</v>
      </c>
      <c r="G28" s="16">
        <v>44713</v>
      </c>
      <c r="H28" s="16">
        <v>44743</v>
      </c>
      <c r="I28" s="16">
        <v>44774</v>
      </c>
      <c r="J28" s="16">
        <v>44805</v>
      </c>
      <c r="K28" s="16">
        <v>44835</v>
      </c>
      <c r="L28" s="16">
        <v>44866</v>
      </c>
      <c r="M28" s="16">
        <v>44896</v>
      </c>
      <c r="N28" s="12" t="s">
        <v>4</v>
      </c>
    </row>
    <row r="29" spans="1:37" ht="51.75" customHeight="1" x14ac:dyDescent="0.25">
      <c r="A29" s="19" t="s">
        <v>8</v>
      </c>
      <c r="B29" s="4">
        <f>+D14</f>
        <v>4637</v>
      </c>
      <c r="C29" s="4">
        <f>+G14</f>
        <v>4684</v>
      </c>
      <c r="D29" s="10">
        <f>+J14</f>
        <v>4717</v>
      </c>
      <c r="E29" s="10">
        <f>+M14</f>
        <v>0</v>
      </c>
      <c r="F29" s="10">
        <f>+P14</f>
        <v>0</v>
      </c>
      <c r="G29" s="10">
        <f>+S14</f>
        <v>0</v>
      </c>
      <c r="H29" s="10">
        <f>+V14</f>
        <v>0</v>
      </c>
      <c r="I29" s="10">
        <f>+Y14</f>
        <v>0</v>
      </c>
      <c r="J29" s="10">
        <f>+AB14</f>
        <v>0</v>
      </c>
      <c r="K29" s="10">
        <f>+AE14</f>
        <v>0</v>
      </c>
      <c r="L29" s="10">
        <f>+AH14</f>
        <v>0</v>
      </c>
      <c r="M29" s="10">
        <f>+AK14</f>
        <v>0</v>
      </c>
      <c r="N29" s="7">
        <f>SUM(B29:M29)</f>
        <v>14038</v>
      </c>
    </row>
    <row r="30" spans="1:37" ht="29.25" customHeight="1" x14ac:dyDescent="0.25">
      <c r="A30" s="19" t="s">
        <v>9</v>
      </c>
      <c r="B30" s="4">
        <f>+D15</f>
        <v>10</v>
      </c>
      <c r="C30" s="4">
        <f>+G15</f>
        <v>1</v>
      </c>
      <c r="D30" s="10">
        <f>+J15</f>
        <v>4</v>
      </c>
      <c r="E30" s="10">
        <f>+M15</f>
        <v>0</v>
      </c>
      <c r="F30" s="10">
        <f>+P15</f>
        <v>0</v>
      </c>
      <c r="G30" s="10">
        <f>+S15</f>
        <v>0</v>
      </c>
      <c r="H30" s="10">
        <f>+V15</f>
        <v>0</v>
      </c>
      <c r="I30" s="10">
        <f>+Y15</f>
        <v>0</v>
      </c>
      <c r="J30" s="10">
        <f>+AB15</f>
        <v>0</v>
      </c>
      <c r="K30" s="10">
        <f>+AE15</f>
        <v>0</v>
      </c>
      <c r="L30" s="10">
        <f>+AH15</f>
        <v>0</v>
      </c>
      <c r="M30" s="10">
        <f>+AK15</f>
        <v>0</v>
      </c>
      <c r="N30" s="7">
        <f>SUM(B30:M30)</f>
        <v>15</v>
      </c>
    </row>
    <row r="31" spans="1:37" ht="25.5" customHeight="1" x14ac:dyDescent="0.25">
      <c r="A31" s="19" t="s">
        <v>10</v>
      </c>
      <c r="B31" s="4">
        <f>+D16</f>
        <v>39</v>
      </c>
      <c r="C31" s="4">
        <f>+G16</f>
        <v>14</v>
      </c>
      <c r="D31" s="10">
        <f>+J16</f>
        <v>24</v>
      </c>
      <c r="E31" s="10">
        <f>+M16</f>
        <v>0</v>
      </c>
      <c r="F31" s="10">
        <f>+P16</f>
        <v>0</v>
      </c>
      <c r="G31" s="10">
        <f>+S16</f>
        <v>0</v>
      </c>
      <c r="H31" s="10">
        <f>+V16</f>
        <v>0</v>
      </c>
      <c r="I31" s="10">
        <f>+Y16</f>
        <v>0</v>
      </c>
      <c r="J31" s="10">
        <f>+AB16</f>
        <v>0</v>
      </c>
      <c r="K31" s="10">
        <f>+AE16</f>
        <v>0</v>
      </c>
      <c r="L31" s="10">
        <f>+AH16</f>
        <v>0</v>
      </c>
      <c r="M31" s="10">
        <f>+AK16</f>
        <v>0</v>
      </c>
      <c r="N31" s="7">
        <f>SUM(B31:M31)</f>
        <v>77</v>
      </c>
    </row>
    <row r="32" spans="1:37" ht="30.75" customHeight="1" x14ac:dyDescent="0.25">
      <c r="A32" s="20" t="s">
        <v>13</v>
      </c>
      <c r="B32" s="4">
        <f>+D17</f>
        <v>9</v>
      </c>
      <c r="C32" s="4">
        <f>+G17</f>
        <v>52</v>
      </c>
      <c r="D32" s="10">
        <f>+J17</f>
        <v>24</v>
      </c>
      <c r="E32" s="10">
        <f>+M17</f>
        <v>0</v>
      </c>
      <c r="F32" s="10">
        <f>+P17</f>
        <v>0</v>
      </c>
      <c r="G32" s="10">
        <f>+S17</f>
        <v>0</v>
      </c>
      <c r="H32" s="10">
        <f>+V17</f>
        <v>0</v>
      </c>
      <c r="I32" s="10">
        <f>+Y17</f>
        <v>0</v>
      </c>
      <c r="J32" s="10">
        <f>+AB17</f>
        <v>0</v>
      </c>
      <c r="K32" s="10">
        <f>+AE17</f>
        <v>0</v>
      </c>
      <c r="L32" s="10">
        <f>+AH17</f>
        <v>0</v>
      </c>
      <c r="M32" s="10">
        <f>+AK17</f>
        <v>0</v>
      </c>
      <c r="N32" s="7">
        <f>SUM(B32:M32)</f>
        <v>85</v>
      </c>
    </row>
    <row r="33" spans="1:14" x14ac:dyDescent="0.25">
      <c r="A33" s="8" t="s">
        <v>7</v>
      </c>
      <c r="B33" s="17">
        <f t="shared" ref="B33:N33" si="41">SUM(B29:B32)</f>
        <v>4695</v>
      </c>
      <c r="C33" s="17">
        <f t="shared" si="41"/>
        <v>4751</v>
      </c>
      <c r="D33" s="17">
        <f t="shared" si="41"/>
        <v>4769</v>
      </c>
      <c r="E33" s="17">
        <f t="shared" si="41"/>
        <v>0</v>
      </c>
      <c r="F33" s="17">
        <f t="shared" si="41"/>
        <v>0</v>
      </c>
      <c r="G33" s="17">
        <f t="shared" si="41"/>
        <v>0</v>
      </c>
      <c r="H33" s="17">
        <f t="shared" si="41"/>
        <v>0</v>
      </c>
      <c r="I33" s="17">
        <f t="shared" ref="I33:J33" si="42">SUM(I29:I32)</f>
        <v>0</v>
      </c>
      <c r="J33" s="17">
        <f t="shared" si="42"/>
        <v>0</v>
      </c>
      <c r="K33" s="17">
        <f t="shared" ref="K33:M33" si="43">SUM(K29:K32)</f>
        <v>0</v>
      </c>
      <c r="L33" s="17">
        <f t="shared" si="43"/>
        <v>0</v>
      </c>
      <c r="M33" s="17">
        <f t="shared" si="43"/>
        <v>0</v>
      </c>
      <c r="N33" s="17">
        <f t="shared" si="41"/>
        <v>14215</v>
      </c>
    </row>
  </sheetData>
  <mergeCells count="26">
    <mergeCell ref="AI4:AK4"/>
    <mergeCell ref="AI12:AK12"/>
    <mergeCell ref="H12:J12"/>
    <mergeCell ref="AC4:AE4"/>
    <mergeCell ref="AC12:AE12"/>
    <mergeCell ref="T4:V4"/>
    <mergeCell ref="T12:V12"/>
    <mergeCell ref="H4:J4"/>
    <mergeCell ref="N4:P4"/>
    <mergeCell ref="N12:P12"/>
    <mergeCell ref="K4:M4"/>
    <mergeCell ref="K12:M12"/>
    <mergeCell ref="Q4:S4"/>
    <mergeCell ref="Q12:S12"/>
    <mergeCell ref="AF4:AH4"/>
    <mergeCell ref="AF12:AH12"/>
    <mergeCell ref="Z4:AB4"/>
    <mergeCell ref="Z12:AB12"/>
    <mergeCell ref="W4:Y4"/>
    <mergeCell ref="W12:Y12"/>
    <mergeCell ref="A4:A5"/>
    <mergeCell ref="A12:A13"/>
    <mergeCell ref="B12:D12"/>
    <mergeCell ref="E12:G12"/>
    <mergeCell ref="B4:D4"/>
    <mergeCell ref="E4:G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RAARI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Gonzalez Herrera Moro Carlos Gabriel</cp:lastModifiedBy>
  <dcterms:created xsi:type="dcterms:W3CDTF">2021-01-08T00:58:58Z</dcterms:created>
  <dcterms:modified xsi:type="dcterms:W3CDTF">2022-04-07T17:26:04Z</dcterms:modified>
</cp:coreProperties>
</file>