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arlos.medrano\Documents\CEAV\FONDO\TRANSPARENCIA\2022\4T 2021\"/>
    </mc:Choice>
  </mc:AlternateContent>
  <xr:revisionPtr revIDLastSave="0" documentId="13_ncr:1_{4A91255D-2AD8-442E-9D36-C18F25A0FA14}" xr6:coauthVersionLast="47" xr6:coauthVersionMax="47" xr10:uidLastSave="{00000000-0000-0000-0000-000000000000}"/>
  <bookViews>
    <workbookView xWindow="20370" yWindow="-3375" windowWidth="24240" windowHeight="13140" firstSheet="1" activeTab="1" xr2:uid="{00000000-000D-0000-FFFF-FFFF00000000}"/>
  </bookViews>
  <sheets>
    <sheet name="FAARI" sheetId="1" state="hidden" r:id="rId1"/>
    <sheet name="RAARI" sheetId="2" r:id="rId2"/>
    <sheet name="Hoja1" sheetId="3" r:id="rId3"/>
  </sheets>
  <definedNames>
    <definedName name="_xlnm.Print_Area" localSheetId="0">FAARI!$A$1:$AA$37</definedName>
    <definedName name="_xlnm.Print_Area" localSheetId="1">RAARI!$A$1:$AA$37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G5" i="2"/>
  <c r="J5" i="2"/>
  <c r="D6" i="2"/>
  <c r="G6" i="2"/>
  <c r="J6" i="2"/>
  <c r="D7" i="2"/>
  <c r="G7" i="2"/>
  <c r="J7" i="2"/>
  <c r="D8" i="2"/>
  <c r="G8" i="2"/>
  <c r="J8" i="2"/>
  <c r="B9" i="2"/>
  <c r="C9" i="2"/>
  <c r="E9" i="2"/>
  <c r="F9" i="2"/>
  <c r="H9" i="2"/>
  <c r="I9" i="2"/>
  <c r="D13" i="2"/>
  <c r="G13" i="2"/>
  <c r="J13" i="2"/>
  <c r="D14" i="2"/>
  <c r="D17" i="2" s="1"/>
  <c r="G14" i="2"/>
  <c r="J14" i="2"/>
  <c r="D15" i="2"/>
  <c r="G15" i="2"/>
  <c r="J15" i="2"/>
  <c r="D16" i="2"/>
  <c r="G16" i="2"/>
  <c r="J16" i="2"/>
  <c r="B17" i="2"/>
  <c r="C17" i="2"/>
  <c r="E17" i="2"/>
  <c r="F17" i="2"/>
  <c r="H17" i="2"/>
  <c r="I17" i="2"/>
  <c r="D19" i="3"/>
  <c r="D23" i="3" s="1"/>
  <c r="G19" i="3"/>
  <c r="J19" i="3"/>
  <c r="M19" i="3"/>
  <c r="P19" i="3"/>
  <c r="P23" i="3" s="1"/>
  <c r="S19" i="3"/>
  <c r="V19" i="3"/>
  <c r="Y19" i="3"/>
  <c r="AB19" i="3"/>
  <c r="AB23" i="3" s="1"/>
  <c r="AE19" i="3"/>
  <c r="AH19" i="3"/>
  <c r="AK19" i="3"/>
  <c r="AN19" i="3"/>
  <c r="AN23" i="3" s="1"/>
  <c r="AQ19" i="3"/>
  <c r="AT19" i="3"/>
  <c r="C22" i="2" s="1"/>
  <c r="AW19" i="3"/>
  <c r="D22" i="2" s="1"/>
  <c r="D20" i="3"/>
  <c r="G20" i="3"/>
  <c r="J20" i="3"/>
  <c r="M20" i="3"/>
  <c r="P20" i="3"/>
  <c r="S20" i="3"/>
  <c r="V20" i="3"/>
  <c r="Y20" i="3"/>
  <c r="AB20" i="3"/>
  <c r="AE20" i="3"/>
  <c r="AH20" i="3"/>
  <c r="AK20" i="3"/>
  <c r="AN20" i="3"/>
  <c r="AQ20" i="3"/>
  <c r="AT20" i="3"/>
  <c r="AW20" i="3"/>
  <c r="D23" i="2" s="1"/>
  <c r="D21" i="3"/>
  <c r="G21" i="3"/>
  <c r="J21" i="3"/>
  <c r="M21" i="3"/>
  <c r="P21" i="3"/>
  <c r="S21" i="3"/>
  <c r="V21" i="3"/>
  <c r="Y21" i="3"/>
  <c r="AB21" i="3"/>
  <c r="AE21" i="3"/>
  <c r="AH21" i="3"/>
  <c r="AK21" i="3"/>
  <c r="AN21" i="3"/>
  <c r="AQ21" i="3"/>
  <c r="AT21" i="3"/>
  <c r="C24" i="2" s="1"/>
  <c r="AW21" i="3"/>
  <c r="D24" i="2" s="1"/>
  <c r="D22" i="3"/>
  <c r="G22" i="3"/>
  <c r="J22" i="3"/>
  <c r="M22" i="3"/>
  <c r="P22" i="3"/>
  <c r="S22" i="3"/>
  <c r="V22" i="3"/>
  <c r="Y22" i="3"/>
  <c r="AB22" i="3"/>
  <c r="AE22" i="3"/>
  <c r="AH22" i="3"/>
  <c r="AK22" i="3"/>
  <c r="AN22" i="3"/>
  <c r="AQ22" i="3"/>
  <c r="AT22" i="3"/>
  <c r="C25" i="2" s="1"/>
  <c r="AW22" i="3"/>
  <c r="D25" i="2" s="1"/>
  <c r="B23" i="3"/>
  <c r="C23" i="3"/>
  <c r="E23" i="3"/>
  <c r="F23" i="3"/>
  <c r="G23" i="3"/>
  <c r="H23" i="3"/>
  <c r="I23" i="3"/>
  <c r="J23" i="3"/>
  <c r="K23" i="3"/>
  <c r="L23" i="3"/>
  <c r="M23" i="3"/>
  <c r="N23" i="3"/>
  <c r="O23" i="3"/>
  <c r="Q23" i="3"/>
  <c r="R23" i="3"/>
  <c r="S23" i="3"/>
  <c r="T23" i="3"/>
  <c r="U23" i="3"/>
  <c r="V23" i="3"/>
  <c r="W23" i="3"/>
  <c r="X23" i="3"/>
  <c r="Y23" i="3"/>
  <c r="Z23" i="3"/>
  <c r="AA23" i="3"/>
  <c r="AC23" i="3"/>
  <c r="AD23" i="3"/>
  <c r="AE23" i="3"/>
  <c r="AF23" i="3"/>
  <c r="AG23" i="3"/>
  <c r="AH23" i="3"/>
  <c r="AI23" i="3"/>
  <c r="AJ23" i="3"/>
  <c r="AK23" i="3"/>
  <c r="AL23" i="3"/>
  <c r="AM23" i="3"/>
  <c r="AO23" i="3"/>
  <c r="AP23" i="3"/>
  <c r="AQ23" i="3"/>
  <c r="AR23" i="3"/>
  <c r="AS23" i="3"/>
  <c r="AT23" i="3"/>
  <c r="AU23" i="3"/>
  <c r="AV23" i="3"/>
  <c r="AW23" i="3"/>
  <c r="D27" i="3"/>
  <c r="D31" i="3" s="1"/>
  <c r="G27" i="3"/>
  <c r="J27" i="3"/>
  <c r="M27" i="3"/>
  <c r="P27" i="3"/>
  <c r="P31" i="3" s="1"/>
  <c r="S27" i="3"/>
  <c r="V27" i="3"/>
  <c r="Y27" i="3"/>
  <c r="AB27" i="3"/>
  <c r="AB31" i="3" s="1"/>
  <c r="AE27" i="3"/>
  <c r="AH27" i="3"/>
  <c r="AK27" i="3"/>
  <c r="AN27" i="3"/>
  <c r="AN31" i="3" s="1"/>
  <c r="AQ27" i="3"/>
  <c r="AT27" i="3"/>
  <c r="AW27" i="3"/>
  <c r="D28" i="3"/>
  <c r="G28" i="3"/>
  <c r="J28" i="3"/>
  <c r="M28" i="3"/>
  <c r="P28" i="3"/>
  <c r="S28" i="3"/>
  <c r="V28" i="3"/>
  <c r="Y28" i="3"/>
  <c r="AB28" i="3"/>
  <c r="AE28" i="3"/>
  <c r="AH28" i="3"/>
  <c r="AK28" i="3"/>
  <c r="AN28" i="3"/>
  <c r="AQ28" i="3"/>
  <c r="AT28" i="3"/>
  <c r="C31" i="2" s="1"/>
  <c r="AW28" i="3"/>
  <c r="D31" i="2" s="1"/>
  <c r="D29" i="3"/>
  <c r="G29" i="3"/>
  <c r="J29" i="3"/>
  <c r="M29" i="3"/>
  <c r="P29" i="3"/>
  <c r="S29" i="3"/>
  <c r="V29" i="3"/>
  <c r="Y29" i="3"/>
  <c r="AB29" i="3"/>
  <c r="AE29" i="3"/>
  <c r="AH29" i="3"/>
  <c r="AK29" i="3"/>
  <c r="AN29" i="3"/>
  <c r="AQ29" i="3"/>
  <c r="AT29" i="3"/>
  <c r="AW29" i="3"/>
  <c r="D32" i="2" s="1"/>
  <c r="D30" i="3"/>
  <c r="G30" i="3"/>
  <c r="J30" i="3"/>
  <c r="M30" i="3"/>
  <c r="P30" i="3"/>
  <c r="S30" i="3"/>
  <c r="V30" i="3"/>
  <c r="Y30" i="3"/>
  <c r="AB30" i="3"/>
  <c r="AE30" i="3"/>
  <c r="AH30" i="3"/>
  <c r="AK30" i="3"/>
  <c r="AN30" i="3"/>
  <c r="AQ30" i="3"/>
  <c r="AT30" i="3"/>
  <c r="AW30" i="3"/>
  <c r="D33" i="2" s="1"/>
  <c r="B31" i="3"/>
  <c r="C31" i="3"/>
  <c r="E31" i="3"/>
  <c r="F31" i="3"/>
  <c r="G31" i="3"/>
  <c r="H31" i="3"/>
  <c r="I31" i="3"/>
  <c r="J31" i="3"/>
  <c r="K31" i="3"/>
  <c r="L31" i="3"/>
  <c r="M31" i="3"/>
  <c r="N31" i="3"/>
  <c r="O31" i="3"/>
  <c r="Q31" i="3"/>
  <c r="R31" i="3"/>
  <c r="S31" i="3"/>
  <c r="T31" i="3"/>
  <c r="U31" i="3"/>
  <c r="V31" i="3"/>
  <c r="W31" i="3"/>
  <c r="X31" i="3"/>
  <c r="Y31" i="3"/>
  <c r="Z31" i="3"/>
  <c r="AA31" i="3"/>
  <c r="AC31" i="3"/>
  <c r="AD31" i="3"/>
  <c r="AE31" i="3"/>
  <c r="AF31" i="3"/>
  <c r="AG31" i="3"/>
  <c r="AH31" i="3"/>
  <c r="AI31" i="3"/>
  <c r="AJ31" i="3"/>
  <c r="AK31" i="3"/>
  <c r="AL31" i="3"/>
  <c r="AM31" i="3"/>
  <c r="AO31" i="3"/>
  <c r="AP31" i="3"/>
  <c r="AQ31" i="3"/>
  <c r="AR31" i="3"/>
  <c r="AS31" i="3"/>
  <c r="AT31" i="3"/>
  <c r="AU31" i="3"/>
  <c r="AV31" i="3"/>
  <c r="AW31" i="3"/>
  <c r="B23" i="2"/>
  <c r="C30" i="2"/>
  <c r="B33" i="2"/>
  <c r="B22" i="2"/>
  <c r="C23" i="2"/>
  <c r="B24" i="2"/>
  <c r="B25" i="2"/>
  <c r="B30" i="2"/>
  <c r="D30" i="2"/>
  <c r="B31" i="2"/>
  <c r="B32" i="2"/>
  <c r="C32" i="2"/>
  <c r="C33" i="2"/>
  <c r="G17" i="2" l="1"/>
  <c r="J17" i="2"/>
  <c r="D9" i="2"/>
  <c r="J9" i="2"/>
  <c r="G9" i="2"/>
  <c r="C26" i="2"/>
  <c r="E25" i="2"/>
  <c r="E31" i="2"/>
  <c r="E33" i="2"/>
  <c r="E32" i="2"/>
  <c r="D34" i="2"/>
  <c r="E23" i="2"/>
  <c r="B26" i="2"/>
  <c r="E22" i="2"/>
  <c r="C34" i="2"/>
  <c r="B34" i="2"/>
  <c r="E30" i="2"/>
  <c r="E24" i="2"/>
  <c r="D26" i="2"/>
  <c r="E34" i="2" l="1"/>
  <c r="E26" i="2"/>
</calcChain>
</file>

<file path=xl/sharedStrings.xml><?xml version="1.0" encoding="utf-8"?>
<sst xmlns="http://schemas.openxmlformats.org/spreadsheetml/2006/main" count="230" uniqueCount="18">
  <si>
    <t>Comisión Ejecutiva de Atención a Víctimas</t>
  </si>
  <si>
    <t>Fondo de Ayuda, Asistencia y Reparación Integral</t>
  </si>
  <si>
    <t>Aplicación de los recursos del FAARI</t>
  </si>
  <si>
    <t>Ene-Dic 2020</t>
  </si>
  <si>
    <t>Acumulado</t>
  </si>
  <si>
    <t>Mujer</t>
  </si>
  <si>
    <t>Hombre</t>
  </si>
  <si>
    <t>Total</t>
  </si>
  <si>
    <t>Medidas de Recursos de Ayuda, por concepto de gastos funerarios, de alimentación, de alojamiento, peritajes, gastos médicos y traslados</t>
  </si>
  <si>
    <t>Compensación subsidiaria por comisión de delito del fuero federal</t>
  </si>
  <si>
    <t>Compensación por violación de derechos humanos cometidas por autoridades federales</t>
  </si>
  <si>
    <t>Medidas de Satisfacción y Restitución</t>
  </si>
  <si>
    <t>Víctimas apoyadas con recursos del FAARI</t>
  </si>
  <si>
    <t xml:space="preserve"> Medidas Complementarias de Reparacion Integral del Daño</t>
  </si>
  <si>
    <t xml:space="preserve">Aplicación de los recursos para personas en situación de víctimas </t>
  </si>
  <si>
    <t xml:space="preserve">Víctimas atendidas con los recursos </t>
  </si>
  <si>
    <t>Víctimas atendidas con los recursos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</si>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</sst>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B869A8"/>
        <bgColor indexed="64"/>
      </patternFill>
    </fill>
    <fill>
      <patternFill patternType="solid">
        <fgColor rgb="FFDDC9D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0" xfId="0" applyNumberFormat="1"/>
    <xf numFmtId="2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/>
    </xf>
    <xf numFmtId="17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FAARI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FAARI!$B$22:$G$22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12.1</c:v>
                </c:pt>
                <c:pt idx="2">
                  <c:v>67.3</c:v>
                </c:pt>
                <c:pt idx="3">
                  <c:v>225.8</c:v>
                </c:pt>
                <c:pt idx="4">
                  <c:v>521.6</c:v>
                </c:pt>
                <c:pt idx="5" formatCode="0.0">
                  <c:v>522.19149972000002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9-4982-B4B4-5248A1350811}"/>
            </c:ext>
          </c:extLst>
        </c:ser>
        <c:ser>
          <c:idx val="1"/>
          <c:order val="1"/>
          <c:tx>
            <c:strRef>
              <c:f>FAARI!$A$23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FAARI!$B$23:$G$23</c:f>
              <c:numCache>
                <c:formatCode>General</c:formatCode>
                <c:ptCount val="6"/>
                <c:pt idx="0">
                  <c:v>45.9</c:v>
                </c:pt>
                <c:pt idx="1">
                  <c:v>18.2</c:v>
                </c:pt>
                <c:pt idx="2">
                  <c:v>103.19999999999999</c:v>
                </c:pt>
                <c:pt idx="3">
                  <c:v>48.7</c:v>
                </c:pt>
                <c:pt idx="4">
                  <c:v>181.5</c:v>
                </c:pt>
                <c:pt idx="5" formatCode="0.0">
                  <c:v>26.264074324500001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9-4982-B4B4-5248A1350811}"/>
            </c:ext>
          </c:extLst>
        </c:ser>
        <c:ser>
          <c:idx val="2"/>
          <c:order val="2"/>
          <c:tx>
            <c:strRef>
              <c:f>FAARI!$A$24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FAARI!$B$24:$G$24</c:f>
              <c:numCache>
                <c:formatCode>General</c:formatCode>
                <c:ptCount val="6"/>
                <c:pt idx="0">
                  <c:v>0</c:v>
                </c:pt>
                <c:pt idx="1">
                  <c:v>74.300000000000011</c:v>
                </c:pt>
                <c:pt idx="2">
                  <c:v>54.9</c:v>
                </c:pt>
                <c:pt idx="3">
                  <c:v>350.59999999999997</c:v>
                </c:pt>
                <c:pt idx="4">
                  <c:v>259</c:v>
                </c:pt>
                <c:pt idx="5" formatCode="0.0">
                  <c:v>48.590535285499904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9-4982-B4B4-5248A1350811}"/>
            </c:ext>
          </c:extLst>
        </c:ser>
        <c:ser>
          <c:idx val="3"/>
          <c:order val="3"/>
          <c:tx>
            <c:strRef>
              <c:f>FAARI!$A$25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FAARI!$B$21:$G$21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FAARI!$B$25:$G$25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13.8</c:v>
                </c:pt>
                <c:pt idx="5" formatCode="0.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9-4982-B4B4-5248A1350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catAx>
        <c:axId val="122340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Algn val="ctr"/>
        <c:lblOffset val="100"/>
        <c:noMultiLvlLbl val="0"/>
      </c:cat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del FAARI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FAARI!$B$29:$G$29</c:f>
              <c:numCache>
                <c:formatCode>General</c:formatCode>
                <c:ptCount val="6"/>
                <c:pt idx="0">
                  <c:v>45</c:v>
                </c:pt>
                <c:pt idx="1">
                  <c:v>322</c:v>
                </c:pt>
                <c:pt idx="2">
                  <c:v>1718</c:v>
                </c:pt>
                <c:pt idx="3">
                  <c:v>3334</c:v>
                </c:pt>
                <c:pt idx="4">
                  <c:v>5426</c:v>
                </c:pt>
                <c:pt idx="5">
                  <c:v>6038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9-4CBF-9678-E72EC3FB3230}"/>
            </c:ext>
          </c:extLst>
        </c:ser>
        <c:ser>
          <c:idx val="1"/>
          <c:order val="1"/>
          <c:tx>
            <c:strRef>
              <c:f>FAARI!$A$30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FAARI!$B$30:$G$30</c:f>
              <c:numCache>
                <c:formatCode>General</c:formatCode>
                <c:ptCount val="6"/>
                <c:pt idx="0">
                  <c:v>0</c:v>
                </c:pt>
                <c:pt idx="1">
                  <c:v>152</c:v>
                </c:pt>
                <c:pt idx="2">
                  <c:v>276</c:v>
                </c:pt>
                <c:pt idx="3">
                  <c:v>96</c:v>
                </c:pt>
                <c:pt idx="4">
                  <c:v>288</c:v>
                </c:pt>
                <c:pt idx="5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99-4CBF-9678-E72EC3FB3230}"/>
            </c:ext>
          </c:extLst>
        </c:ser>
        <c:ser>
          <c:idx val="2"/>
          <c:order val="2"/>
          <c:tx>
            <c:strRef>
              <c:f>FAARI!$A$31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FAARI!$B$31:$G$31</c:f>
              <c:numCache>
                <c:formatCode>General</c:formatCode>
                <c:ptCount val="6"/>
                <c:pt idx="0">
                  <c:v>85</c:v>
                </c:pt>
                <c:pt idx="1">
                  <c:v>53</c:v>
                </c:pt>
                <c:pt idx="2">
                  <c:v>52</c:v>
                </c:pt>
                <c:pt idx="3">
                  <c:v>494</c:v>
                </c:pt>
                <c:pt idx="4">
                  <c:v>427</c:v>
                </c:pt>
                <c:pt idx="5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99-4CBF-9678-E72EC3FB3230}"/>
            </c:ext>
          </c:extLst>
        </c:ser>
        <c:ser>
          <c:idx val="3"/>
          <c:order val="3"/>
          <c:tx>
            <c:strRef>
              <c:f>FAARI!$A$32</c:f>
              <c:strCache>
                <c:ptCount val="1"/>
                <c:pt idx="0">
                  <c:v>Medidas de Satisfacción y Restitución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FAARI!$B$28:$G$28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Ene-Dic 2020</c:v>
                </c:pt>
              </c:strCache>
            </c:strRef>
          </c:cat>
          <c:val>
            <c:numRef>
              <c:f>FAARI!$B$32:$G$32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99-4CBF-9678-E72EC3FB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catAx>
        <c:axId val="12233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Algn val="ctr"/>
        <c:lblOffset val="100"/>
        <c:noMultiLvlLbl val="0"/>
      </c:cat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layout>
        <c:manualLayout>
          <c:xMode val="edge"/>
          <c:yMode val="edge"/>
          <c:x val="0.33852104664391353"/>
          <c:y val="1.3400330295280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</c:numCache>
            </c:numRef>
          </c:cat>
          <c:val>
            <c:numRef>
              <c:f>RAARI!$B$22:$D$22</c:f>
            </c:numRef>
          </c:val>
          <c:extLst>
            <c:ext xmlns:c16="http://schemas.microsoft.com/office/drawing/2014/chart" uri="{C3380CC4-5D6E-409C-BE32-E72D297353CC}">
              <c16:uniqueId val="{00000000-A3BB-434E-9C47-6AC2A4BA7221}"/>
            </c:ext>
          </c:extLst>
        </c:ser>
        <c:ser>
          <c:idx val="1"/>
          <c:order val="1"/>
          <c:tx>
            <c:strRef>
              <c:f>RAARI!$A$23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</c:numCache>
            </c:numRef>
          </c:cat>
          <c:val>
            <c:numRef>
              <c:f>RAARI!$B$23:$D$23</c:f>
              <c:numCache>
                <c:formatCode>0.0</c:formatCode>
                <c:ptCount val="3"/>
                <c:pt idx="0">
                  <c:v>11.608000000000001</c:v>
                </c:pt>
                <c:pt idx="1">
                  <c:v>12.377000000000001</c:v>
                </c:pt>
                <c:pt idx="2">
                  <c:v>12.191000000000001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BB-434E-9C47-6AC2A4BA7221}"/>
            </c:ext>
          </c:extLst>
        </c:ser>
        <c:ser>
          <c:idx val="2"/>
          <c:order val="2"/>
          <c:tx>
            <c:strRef>
              <c:f>RAARI!$A$24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</c:numCache>
            </c:numRef>
          </c:cat>
          <c:val>
            <c:numRef>
              <c:f>RAARI!$B$24:$D$24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BB-434E-9C47-6AC2A4BA7221}"/>
            </c:ext>
          </c:extLst>
        </c:ser>
        <c:ser>
          <c:idx val="3"/>
          <c:order val="3"/>
          <c:tx>
            <c:strRef>
              <c:f>RAARI!$A$25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RAARI!$B$21:$D$21</c:f>
              <c:numCache>
                <c:formatCode>mmm\-yy</c:formatCode>
                <c:ptCount val="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</c:numCache>
            </c:numRef>
          </c:cat>
          <c:val>
            <c:numRef>
              <c:f>RAARI!$B$25:$D$25</c:f>
              <c:numCache>
                <c:formatCode>0.0</c:formatCode>
                <c:ptCount val="3"/>
                <c:pt idx="0">
                  <c:v>8.6539999999999999</c:v>
                </c:pt>
                <c:pt idx="1">
                  <c:v>17.183</c:v>
                </c:pt>
                <c:pt idx="2">
                  <c:v>26.315999999999999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BB-434E-9C47-6AC2A4BA7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dateAx>
        <c:axId val="1223400415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Offset val="100"/>
        <c:baseTimeUnit val="months"/>
      </c:date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19</xdr:row>
      <xdr:rowOff>185736</xdr:rowOff>
    </xdr:from>
    <xdr:to>
      <xdr:col>17</xdr:col>
      <xdr:colOff>723900</xdr:colOff>
      <xdr:row>36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57149</xdr:colOff>
      <xdr:row>19</xdr:row>
      <xdr:rowOff>185737</xdr:rowOff>
    </xdr:from>
    <xdr:to>
      <xdr:col>27</xdr:col>
      <xdr:colOff>9524</xdr:colOff>
      <xdr:row>36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</xdr:colOff>
      <xdr:row>19</xdr:row>
      <xdr:rowOff>166686</xdr:rowOff>
    </xdr:from>
    <xdr:to>
      <xdr:col>20</xdr:col>
      <xdr:colOff>54428</xdr:colOff>
      <xdr:row>36</xdr:row>
      <xdr:rowOff>136072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666750</xdr:colOff>
      <xdr:row>19</xdr:row>
      <xdr:rowOff>122464</xdr:rowOff>
    </xdr:from>
    <xdr:to>
      <xdr:col>33</xdr:col>
      <xdr:colOff>344493</xdr:colOff>
      <xdr:row>38</xdr:row>
      <xdr:rowOff>15737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80429" y="4966607"/>
          <a:ext cx="9583743" cy="5730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workbookViewId="0">
      <selection activeCell="H6" sqref="H6"/>
    </sheetView>
  </sheetViews>
  <sheetFormatPr baseColWidth="10" defaultRowHeight="15" x14ac:dyDescent="0.25"/>
  <cols>
    <col min="1" max="1" width="36.42578125" customWidth="1"/>
  </cols>
  <sheetData>
    <row r="1" spans="1:23" x14ac:dyDescent="0.25">
      <c r="A1" s="1" t="s">
        <v>0</v>
      </c>
    </row>
    <row r="2" spans="1:23" x14ac:dyDescent="0.25">
      <c r="A2" s="1" t="s">
        <v>1</v>
      </c>
    </row>
    <row r="4" spans="1:23" x14ac:dyDescent="0.25">
      <c r="A4" s="39" t="s">
        <v>2</v>
      </c>
      <c r="B4" s="36">
        <v>2015</v>
      </c>
      <c r="C4" s="37"/>
      <c r="D4" s="38"/>
      <c r="E4" s="36">
        <v>2016</v>
      </c>
      <c r="F4" s="37"/>
      <c r="G4" s="38"/>
      <c r="H4" s="36">
        <v>2017</v>
      </c>
      <c r="I4" s="37"/>
      <c r="J4" s="38"/>
      <c r="K4" s="36">
        <v>2018</v>
      </c>
      <c r="L4" s="37"/>
      <c r="M4" s="38"/>
      <c r="N4" s="36">
        <v>2019</v>
      </c>
      <c r="O4" s="37"/>
      <c r="P4" s="38"/>
      <c r="Q4" s="36" t="s">
        <v>3</v>
      </c>
      <c r="R4" s="37"/>
      <c r="S4" s="38"/>
      <c r="T4" s="36" t="s">
        <v>4</v>
      </c>
      <c r="U4" s="37"/>
      <c r="V4" s="38"/>
    </row>
    <row r="5" spans="1:23" x14ac:dyDescent="0.25">
      <c r="A5" s="39"/>
      <c r="B5" s="2" t="s">
        <v>5</v>
      </c>
      <c r="C5" s="2" t="s">
        <v>6</v>
      </c>
      <c r="D5" s="2" t="s">
        <v>7</v>
      </c>
      <c r="E5" s="2" t="s">
        <v>5</v>
      </c>
      <c r="F5" s="2" t="s">
        <v>6</v>
      </c>
      <c r="G5" s="2" t="s">
        <v>7</v>
      </c>
      <c r="H5" s="2" t="s">
        <v>5</v>
      </c>
      <c r="I5" s="2" t="s">
        <v>6</v>
      </c>
      <c r="J5" s="2" t="s">
        <v>7</v>
      </c>
      <c r="K5" s="2" t="s">
        <v>5</v>
      </c>
      <c r="L5" s="2" t="s">
        <v>6</v>
      </c>
      <c r="M5" s="2" t="s">
        <v>7</v>
      </c>
      <c r="N5" s="2" t="s">
        <v>5</v>
      </c>
      <c r="O5" s="2" t="s">
        <v>6</v>
      </c>
      <c r="P5" s="2" t="s">
        <v>7</v>
      </c>
      <c r="Q5" s="2" t="s">
        <v>5</v>
      </c>
      <c r="R5" s="2" t="s">
        <v>6</v>
      </c>
      <c r="S5" s="2" t="s">
        <v>7</v>
      </c>
      <c r="T5" s="2" t="s">
        <v>5</v>
      </c>
      <c r="U5" s="2" t="s">
        <v>6</v>
      </c>
      <c r="V5" s="2" t="s">
        <v>7</v>
      </c>
    </row>
    <row r="6" spans="1:23" ht="34.5" x14ac:dyDescent="0.25">
      <c r="A6" s="3" t="s">
        <v>8</v>
      </c>
      <c r="B6" s="4">
        <v>0.8</v>
      </c>
      <c r="C6" s="4">
        <v>0.3</v>
      </c>
      <c r="D6" s="5">
        <v>1.1000000000000001</v>
      </c>
      <c r="E6" s="4">
        <v>5.3</v>
      </c>
      <c r="F6" s="4">
        <v>6.8</v>
      </c>
      <c r="G6" s="5">
        <v>12.1</v>
      </c>
      <c r="H6" s="4">
        <v>47.5</v>
      </c>
      <c r="I6" s="4">
        <v>19.799999999999997</v>
      </c>
      <c r="J6" s="5">
        <v>67.3</v>
      </c>
      <c r="K6" s="4">
        <v>158.4</v>
      </c>
      <c r="L6" s="4">
        <v>67.400000000000006</v>
      </c>
      <c r="M6" s="5">
        <v>225.8</v>
      </c>
      <c r="N6" s="4">
        <v>362.20000000000005</v>
      </c>
      <c r="O6" s="4">
        <v>159.39999999999998</v>
      </c>
      <c r="P6" s="5">
        <v>521.6</v>
      </c>
      <c r="Q6" s="6">
        <v>327.152899832</v>
      </c>
      <c r="R6" s="6">
        <v>195.03859988799999</v>
      </c>
      <c r="S6" s="7">
        <v>522.19149972000002</v>
      </c>
      <c r="T6" s="6">
        <v>901.35289983200005</v>
      </c>
      <c r="U6" s="6">
        <v>448.73859988799995</v>
      </c>
      <c r="V6" s="7">
        <v>1350.09149972</v>
      </c>
      <c r="W6" s="15"/>
    </row>
    <row r="7" spans="1:23" ht="23.25" x14ac:dyDescent="0.25">
      <c r="A7" s="3" t="s">
        <v>9</v>
      </c>
      <c r="B7" s="4">
        <v>24.4</v>
      </c>
      <c r="C7" s="4">
        <v>21.5</v>
      </c>
      <c r="D7" s="5">
        <v>45.9</v>
      </c>
      <c r="E7" s="4">
        <v>6.8000000000000007</v>
      </c>
      <c r="F7" s="4">
        <v>11.399999999999999</v>
      </c>
      <c r="G7" s="5">
        <v>18.2</v>
      </c>
      <c r="H7" s="4">
        <v>56.899999999999991</v>
      </c>
      <c r="I7" s="4">
        <v>46.300000000000004</v>
      </c>
      <c r="J7" s="5">
        <v>103.19999999999999</v>
      </c>
      <c r="K7" s="4">
        <v>29.400000000000006</v>
      </c>
      <c r="L7" s="4">
        <v>19.299999999999997</v>
      </c>
      <c r="M7" s="5">
        <v>48.7</v>
      </c>
      <c r="N7" s="4">
        <v>101.6</v>
      </c>
      <c r="O7" s="4">
        <v>79.900000000000006</v>
      </c>
      <c r="P7" s="5">
        <v>181.5</v>
      </c>
      <c r="Q7" s="6">
        <v>15.570444594700012</v>
      </c>
      <c r="R7" s="6">
        <v>10.693629729799991</v>
      </c>
      <c r="S7" s="7">
        <v>26.264074324500001</v>
      </c>
      <c r="T7" s="6">
        <v>234.6704445947</v>
      </c>
      <c r="U7" s="6">
        <v>189.0936297298</v>
      </c>
      <c r="V7" s="7">
        <v>423.76407432450003</v>
      </c>
    </row>
    <row r="8" spans="1:23" ht="23.25" x14ac:dyDescent="0.25">
      <c r="A8" s="3" t="s">
        <v>10</v>
      </c>
      <c r="B8" s="4"/>
      <c r="C8" s="4"/>
      <c r="D8" s="5">
        <v>0</v>
      </c>
      <c r="E8" s="4">
        <v>44.7</v>
      </c>
      <c r="F8" s="4">
        <v>29.6</v>
      </c>
      <c r="G8" s="5">
        <v>74.300000000000011</v>
      </c>
      <c r="H8" s="4">
        <v>23.299999999999997</v>
      </c>
      <c r="I8" s="4">
        <v>31.6</v>
      </c>
      <c r="J8" s="5">
        <v>54.9</v>
      </c>
      <c r="K8" s="4">
        <v>196.7</v>
      </c>
      <c r="L8" s="4">
        <v>153.89999999999998</v>
      </c>
      <c r="M8" s="5">
        <v>350.59999999999997</v>
      </c>
      <c r="N8" s="4">
        <v>143.40000000000003</v>
      </c>
      <c r="O8" s="4">
        <v>115.6</v>
      </c>
      <c r="P8" s="5">
        <v>259</v>
      </c>
      <c r="Q8" s="6">
        <v>27.668321171299901</v>
      </c>
      <c r="R8" s="6">
        <v>20.922214114200003</v>
      </c>
      <c r="S8" s="7">
        <v>48.590535285499904</v>
      </c>
      <c r="T8" s="6">
        <v>435.76832117129993</v>
      </c>
      <c r="U8" s="6">
        <v>351.62221411419995</v>
      </c>
      <c r="V8" s="7">
        <v>787.39053528549994</v>
      </c>
    </row>
    <row r="9" spans="1:23" x14ac:dyDescent="0.25">
      <c r="A9" s="3" t="s">
        <v>11</v>
      </c>
      <c r="B9" s="4"/>
      <c r="C9" s="4"/>
      <c r="D9" s="5">
        <v>0</v>
      </c>
      <c r="E9" s="4">
        <v>0</v>
      </c>
      <c r="F9" s="4">
        <v>0</v>
      </c>
      <c r="G9" s="5">
        <v>0</v>
      </c>
      <c r="H9" s="4">
        <v>0</v>
      </c>
      <c r="I9" s="4">
        <v>0</v>
      </c>
      <c r="J9" s="5">
        <v>0</v>
      </c>
      <c r="K9" s="4">
        <v>0</v>
      </c>
      <c r="L9" s="4">
        <v>0</v>
      </c>
      <c r="M9" s="5">
        <v>0</v>
      </c>
      <c r="N9" s="4">
        <v>8</v>
      </c>
      <c r="O9" s="4">
        <v>5.8</v>
      </c>
      <c r="P9" s="5">
        <v>13.8</v>
      </c>
      <c r="Q9" s="6">
        <v>0</v>
      </c>
      <c r="R9" s="6">
        <v>0</v>
      </c>
      <c r="S9" s="7">
        <v>0</v>
      </c>
      <c r="T9" s="6">
        <v>8</v>
      </c>
      <c r="U9" s="6">
        <v>5.8</v>
      </c>
      <c r="V9" s="7">
        <v>13.8</v>
      </c>
    </row>
    <row r="10" spans="1:23" x14ac:dyDescent="0.25">
      <c r="A10" s="8" t="s">
        <v>7</v>
      </c>
      <c r="B10" s="5">
        <v>25.2</v>
      </c>
      <c r="C10" s="5">
        <v>21.8</v>
      </c>
      <c r="D10" s="5">
        <v>47</v>
      </c>
      <c r="E10" s="5">
        <v>56.800000000000004</v>
      </c>
      <c r="F10" s="5">
        <v>47.8</v>
      </c>
      <c r="G10" s="5">
        <v>104.60000000000001</v>
      </c>
      <c r="H10" s="5">
        <v>127.69999999999999</v>
      </c>
      <c r="I10" s="5">
        <v>97.699999999999989</v>
      </c>
      <c r="J10" s="5">
        <v>225.4</v>
      </c>
      <c r="K10" s="5">
        <v>384.5</v>
      </c>
      <c r="L10" s="5">
        <v>240.59999999999997</v>
      </c>
      <c r="M10" s="5">
        <v>625.09999999999991</v>
      </c>
      <c r="N10" s="5">
        <v>615.20000000000005</v>
      </c>
      <c r="O10" s="5">
        <v>360.7</v>
      </c>
      <c r="P10" s="5">
        <v>975.9</v>
      </c>
      <c r="Q10" s="7">
        <v>370.39166559799992</v>
      </c>
      <c r="R10" s="7">
        <v>226.654443732</v>
      </c>
      <c r="S10" s="7">
        <v>597.04610932999992</v>
      </c>
      <c r="T10" s="7">
        <v>1579.791665598</v>
      </c>
      <c r="U10" s="7">
        <v>995.2544437319998</v>
      </c>
      <c r="V10" s="7">
        <v>2575.04610933</v>
      </c>
    </row>
    <row r="11" spans="1:23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x14ac:dyDescent="0.25">
      <c r="A12" s="39" t="s">
        <v>12</v>
      </c>
      <c r="B12" s="36">
        <v>2015</v>
      </c>
      <c r="C12" s="37"/>
      <c r="D12" s="38"/>
      <c r="E12" s="36">
        <v>2016</v>
      </c>
      <c r="F12" s="37"/>
      <c r="G12" s="38"/>
      <c r="H12" s="36">
        <v>2017</v>
      </c>
      <c r="I12" s="37"/>
      <c r="J12" s="38"/>
      <c r="K12" s="36">
        <v>2018</v>
      </c>
      <c r="L12" s="37"/>
      <c r="M12" s="38"/>
      <c r="N12" s="36">
        <v>2019</v>
      </c>
      <c r="O12" s="37"/>
      <c r="P12" s="38"/>
      <c r="Q12" s="36" t="s">
        <v>3</v>
      </c>
      <c r="R12" s="37"/>
      <c r="S12" s="38"/>
      <c r="T12" s="36" t="s">
        <v>4</v>
      </c>
      <c r="U12" s="37"/>
      <c r="V12" s="38"/>
    </row>
    <row r="13" spans="1:23" x14ac:dyDescent="0.25">
      <c r="A13" s="39"/>
      <c r="B13" s="2" t="s">
        <v>5</v>
      </c>
      <c r="C13" s="2" t="s">
        <v>6</v>
      </c>
      <c r="D13" s="2" t="s">
        <v>7</v>
      </c>
      <c r="E13" s="2" t="s">
        <v>5</v>
      </c>
      <c r="F13" s="2" t="s">
        <v>6</v>
      </c>
      <c r="G13" s="2" t="s">
        <v>7</v>
      </c>
      <c r="H13" s="2" t="s">
        <v>5</v>
      </c>
      <c r="I13" s="2" t="s">
        <v>6</v>
      </c>
      <c r="J13" s="2" t="s">
        <v>7</v>
      </c>
      <c r="K13" s="2" t="s">
        <v>5</v>
      </c>
      <c r="L13" s="2" t="s">
        <v>6</v>
      </c>
      <c r="M13" s="2" t="s">
        <v>7</v>
      </c>
      <c r="N13" s="2" t="s">
        <v>5</v>
      </c>
      <c r="O13" s="2" t="s">
        <v>6</v>
      </c>
      <c r="P13" s="2" t="s">
        <v>7</v>
      </c>
      <c r="Q13" s="2" t="s">
        <v>5</v>
      </c>
      <c r="R13" s="2" t="s">
        <v>6</v>
      </c>
      <c r="S13" s="2" t="s">
        <v>7</v>
      </c>
      <c r="T13" s="2" t="s">
        <v>5</v>
      </c>
      <c r="U13" s="2" t="s">
        <v>6</v>
      </c>
      <c r="V13" s="2" t="s">
        <v>7</v>
      </c>
    </row>
    <row r="14" spans="1:23" ht="34.5" x14ac:dyDescent="0.25">
      <c r="A14" s="3" t="s">
        <v>8</v>
      </c>
      <c r="B14" s="4">
        <v>22</v>
      </c>
      <c r="C14" s="4">
        <v>23</v>
      </c>
      <c r="D14" s="5">
        <v>45</v>
      </c>
      <c r="E14" s="4">
        <v>195</v>
      </c>
      <c r="F14" s="4">
        <v>127</v>
      </c>
      <c r="G14" s="5">
        <v>322</v>
      </c>
      <c r="H14" s="4">
        <v>1134</v>
      </c>
      <c r="I14" s="4">
        <v>584</v>
      </c>
      <c r="J14" s="5">
        <v>1718</v>
      </c>
      <c r="K14" s="4">
        <v>2219</v>
      </c>
      <c r="L14" s="4">
        <v>1115</v>
      </c>
      <c r="M14" s="5">
        <v>3334</v>
      </c>
      <c r="N14" s="4">
        <v>3525</v>
      </c>
      <c r="O14" s="4">
        <v>1901</v>
      </c>
      <c r="P14" s="5">
        <v>5426</v>
      </c>
      <c r="Q14" s="4">
        <v>4116</v>
      </c>
      <c r="R14" s="4">
        <v>1922</v>
      </c>
      <c r="S14" s="5">
        <v>6038</v>
      </c>
      <c r="T14" s="10">
        <v>4395</v>
      </c>
      <c r="U14" s="10">
        <v>2450</v>
      </c>
      <c r="V14" s="11">
        <v>6845</v>
      </c>
    </row>
    <row r="15" spans="1:23" ht="23.25" x14ac:dyDescent="0.25">
      <c r="A15" s="3" t="s">
        <v>9</v>
      </c>
      <c r="B15" s="4">
        <v>0</v>
      </c>
      <c r="C15" s="4">
        <v>0</v>
      </c>
      <c r="D15" s="5">
        <v>0</v>
      </c>
      <c r="E15" s="4">
        <v>78</v>
      </c>
      <c r="F15" s="4">
        <v>74</v>
      </c>
      <c r="G15" s="5">
        <v>152</v>
      </c>
      <c r="H15" s="4">
        <v>147</v>
      </c>
      <c r="I15" s="4">
        <v>129</v>
      </c>
      <c r="J15" s="5">
        <v>276</v>
      </c>
      <c r="K15" s="4">
        <v>56</v>
      </c>
      <c r="L15" s="4">
        <v>40</v>
      </c>
      <c r="M15" s="5">
        <v>96</v>
      </c>
      <c r="N15" s="4">
        <v>159</v>
      </c>
      <c r="O15" s="4">
        <v>129</v>
      </c>
      <c r="P15" s="5">
        <v>288</v>
      </c>
      <c r="Q15" s="4">
        <v>35</v>
      </c>
      <c r="R15" s="4">
        <v>22</v>
      </c>
      <c r="S15" s="5">
        <v>57</v>
      </c>
      <c r="T15" s="10">
        <v>382</v>
      </c>
      <c r="U15" s="10">
        <v>303</v>
      </c>
      <c r="V15" s="11">
        <v>685</v>
      </c>
    </row>
    <row r="16" spans="1:23" ht="23.25" x14ac:dyDescent="0.25">
      <c r="A16" s="3" t="s">
        <v>10</v>
      </c>
      <c r="B16" s="4">
        <v>52</v>
      </c>
      <c r="C16" s="4">
        <v>33</v>
      </c>
      <c r="D16" s="5">
        <v>85</v>
      </c>
      <c r="E16" s="4">
        <v>30</v>
      </c>
      <c r="F16" s="4">
        <v>23</v>
      </c>
      <c r="G16" s="5">
        <v>53</v>
      </c>
      <c r="H16" s="4">
        <v>21</v>
      </c>
      <c r="I16" s="4">
        <v>31</v>
      </c>
      <c r="J16" s="5">
        <v>52</v>
      </c>
      <c r="K16" s="4">
        <v>272</v>
      </c>
      <c r="L16" s="4">
        <v>222</v>
      </c>
      <c r="M16" s="5">
        <v>494</v>
      </c>
      <c r="N16" s="4">
        <v>230</v>
      </c>
      <c r="O16" s="4">
        <v>197</v>
      </c>
      <c r="P16" s="5">
        <v>427</v>
      </c>
      <c r="Q16" s="4">
        <v>96</v>
      </c>
      <c r="R16" s="4">
        <v>60</v>
      </c>
      <c r="S16" s="5">
        <v>156</v>
      </c>
      <c r="T16" s="10">
        <v>554</v>
      </c>
      <c r="U16" s="10">
        <v>502</v>
      </c>
      <c r="V16" s="11">
        <v>1056</v>
      </c>
    </row>
    <row r="17" spans="1:22" x14ac:dyDescent="0.25">
      <c r="A17" s="3" t="s">
        <v>11</v>
      </c>
      <c r="B17" s="4">
        <v>0</v>
      </c>
      <c r="C17" s="4">
        <v>0</v>
      </c>
      <c r="D17" s="5">
        <v>0</v>
      </c>
      <c r="E17" s="4">
        <v>0</v>
      </c>
      <c r="F17" s="4">
        <v>0</v>
      </c>
      <c r="G17" s="5">
        <v>0</v>
      </c>
      <c r="H17" s="4">
        <v>0</v>
      </c>
      <c r="I17" s="4">
        <v>0</v>
      </c>
      <c r="J17" s="5">
        <v>0</v>
      </c>
      <c r="K17" s="4">
        <v>0</v>
      </c>
      <c r="L17" s="4">
        <v>0</v>
      </c>
      <c r="M17" s="5">
        <v>0</v>
      </c>
      <c r="N17" s="4">
        <v>53</v>
      </c>
      <c r="O17" s="4">
        <v>47</v>
      </c>
      <c r="P17" s="5">
        <v>100</v>
      </c>
      <c r="Q17" s="4">
        <v>33</v>
      </c>
      <c r="R17" s="4">
        <v>37</v>
      </c>
      <c r="S17" s="5">
        <v>70</v>
      </c>
      <c r="T17" s="10">
        <v>20</v>
      </c>
      <c r="U17" s="10">
        <v>17</v>
      </c>
      <c r="V17" s="11">
        <v>37</v>
      </c>
    </row>
    <row r="18" spans="1:22" x14ac:dyDescent="0.25">
      <c r="A18" s="8" t="s">
        <v>7</v>
      </c>
      <c r="B18" s="5">
        <v>74</v>
      </c>
      <c r="C18" s="5">
        <v>56</v>
      </c>
      <c r="D18" s="5">
        <v>130</v>
      </c>
      <c r="E18" s="5">
        <v>303</v>
      </c>
      <c r="F18" s="5">
        <v>224</v>
      </c>
      <c r="G18" s="5">
        <v>527</v>
      </c>
      <c r="H18" s="5">
        <v>1302</v>
      </c>
      <c r="I18" s="5">
        <v>744</v>
      </c>
      <c r="J18" s="5">
        <v>2046</v>
      </c>
      <c r="K18" s="5">
        <v>2547</v>
      </c>
      <c r="L18" s="5">
        <v>1377</v>
      </c>
      <c r="M18" s="5">
        <v>3924</v>
      </c>
      <c r="N18" s="5">
        <v>3967</v>
      </c>
      <c r="O18" s="5">
        <v>2274</v>
      </c>
      <c r="P18" s="5">
        <v>6241</v>
      </c>
      <c r="Q18" s="5">
        <v>4280</v>
      </c>
      <c r="R18" s="5">
        <v>2041</v>
      </c>
      <c r="S18" s="5">
        <v>6321</v>
      </c>
      <c r="T18" s="11">
        <v>5351</v>
      </c>
      <c r="U18" s="11">
        <v>3272</v>
      </c>
      <c r="V18" s="11">
        <v>8623</v>
      </c>
    </row>
    <row r="21" spans="1:22" x14ac:dyDescent="0.25">
      <c r="A21" s="2" t="s">
        <v>2</v>
      </c>
      <c r="B21" s="12">
        <v>2015</v>
      </c>
      <c r="C21" s="12">
        <v>2016</v>
      </c>
      <c r="D21" s="12">
        <v>2017</v>
      </c>
      <c r="E21" s="12">
        <v>2018</v>
      </c>
      <c r="F21" s="12">
        <v>2019</v>
      </c>
      <c r="G21" s="12" t="s">
        <v>3</v>
      </c>
      <c r="H21" s="12" t="s">
        <v>4</v>
      </c>
    </row>
    <row r="22" spans="1:22" ht="34.5" x14ac:dyDescent="0.25">
      <c r="A22" s="3" t="s">
        <v>8</v>
      </c>
      <c r="B22" s="4">
        <v>1.1000000000000001</v>
      </c>
      <c r="C22" s="4">
        <v>12.1</v>
      </c>
      <c r="D22" s="4">
        <v>67.3</v>
      </c>
      <c r="E22" s="4">
        <v>225.8</v>
      </c>
      <c r="F22" s="4">
        <v>521.6</v>
      </c>
      <c r="G22" s="6">
        <v>522.19149972000002</v>
      </c>
      <c r="H22" s="7">
        <v>1350.0914997200002</v>
      </c>
    </row>
    <row r="23" spans="1:22" ht="23.25" x14ac:dyDescent="0.25">
      <c r="A23" s="3" t="s">
        <v>9</v>
      </c>
      <c r="B23" s="4">
        <v>45.9</v>
      </c>
      <c r="C23" s="4">
        <v>18.2</v>
      </c>
      <c r="D23" s="4">
        <v>103.19999999999999</v>
      </c>
      <c r="E23" s="4">
        <v>48.7</v>
      </c>
      <c r="F23" s="4">
        <v>181.5</v>
      </c>
      <c r="G23" s="6">
        <v>26.264074324500001</v>
      </c>
      <c r="H23" s="7">
        <v>423.76407432450003</v>
      </c>
    </row>
    <row r="24" spans="1:22" ht="23.25" x14ac:dyDescent="0.25">
      <c r="A24" s="3" t="s">
        <v>10</v>
      </c>
      <c r="B24" s="4">
        <v>0</v>
      </c>
      <c r="C24" s="4">
        <v>74.300000000000011</v>
      </c>
      <c r="D24" s="4">
        <v>54.9</v>
      </c>
      <c r="E24" s="4">
        <v>350.59999999999997</v>
      </c>
      <c r="F24" s="4">
        <v>259</v>
      </c>
      <c r="G24" s="6">
        <v>48.590535285499904</v>
      </c>
      <c r="H24" s="7">
        <v>787.39053528549982</v>
      </c>
    </row>
    <row r="25" spans="1:22" x14ac:dyDescent="0.25">
      <c r="A25" s="3" t="s">
        <v>11</v>
      </c>
      <c r="B25" s="4">
        <v>0</v>
      </c>
      <c r="C25" s="4">
        <v>0</v>
      </c>
      <c r="D25" s="4">
        <v>0</v>
      </c>
      <c r="E25" s="4">
        <v>0</v>
      </c>
      <c r="F25" s="4">
        <v>13.8</v>
      </c>
      <c r="G25" s="6">
        <v>0</v>
      </c>
      <c r="H25" s="7">
        <v>13.8</v>
      </c>
    </row>
    <row r="26" spans="1:22" x14ac:dyDescent="0.25">
      <c r="A26" s="8" t="s">
        <v>7</v>
      </c>
      <c r="B26" s="5">
        <v>47</v>
      </c>
      <c r="C26" s="5">
        <v>104.60000000000001</v>
      </c>
      <c r="D26" s="5">
        <v>225.4</v>
      </c>
      <c r="E26" s="5">
        <v>625.09999999999991</v>
      </c>
      <c r="F26" s="5">
        <v>975.9</v>
      </c>
      <c r="G26" s="7">
        <v>597.04610932999992</v>
      </c>
      <c r="H26" s="7">
        <v>2575.0461093300005</v>
      </c>
    </row>
    <row r="28" spans="1:22" x14ac:dyDescent="0.25">
      <c r="A28" s="2" t="s">
        <v>12</v>
      </c>
      <c r="B28" s="12">
        <v>2015</v>
      </c>
      <c r="C28" s="12">
        <v>2016</v>
      </c>
      <c r="D28" s="12">
        <v>2017</v>
      </c>
      <c r="E28" s="12">
        <v>2018</v>
      </c>
      <c r="F28" s="12">
        <v>2019</v>
      </c>
      <c r="G28" s="12" t="s">
        <v>3</v>
      </c>
      <c r="H28" s="12" t="s">
        <v>4</v>
      </c>
    </row>
    <row r="29" spans="1:22" ht="34.5" x14ac:dyDescent="0.25">
      <c r="A29" s="3" t="s">
        <v>8</v>
      </c>
      <c r="B29" s="4">
        <v>45</v>
      </c>
      <c r="C29" s="4">
        <v>322</v>
      </c>
      <c r="D29" s="4">
        <v>1718</v>
      </c>
      <c r="E29" s="4">
        <v>3334</v>
      </c>
      <c r="F29" s="4">
        <v>5426</v>
      </c>
      <c r="G29" s="4">
        <v>6038</v>
      </c>
      <c r="H29" s="5">
        <v>6845</v>
      </c>
    </row>
    <row r="30" spans="1:22" ht="23.25" x14ac:dyDescent="0.25">
      <c r="A30" s="3" t="s">
        <v>9</v>
      </c>
      <c r="B30" s="4">
        <v>0</v>
      </c>
      <c r="C30" s="4">
        <v>152</v>
      </c>
      <c r="D30" s="4">
        <v>276</v>
      </c>
      <c r="E30" s="4">
        <v>96</v>
      </c>
      <c r="F30" s="4">
        <v>288</v>
      </c>
      <c r="G30" s="4">
        <v>57</v>
      </c>
      <c r="H30" s="5">
        <v>685</v>
      </c>
    </row>
    <row r="31" spans="1:22" ht="23.25" x14ac:dyDescent="0.25">
      <c r="A31" s="3" t="s">
        <v>10</v>
      </c>
      <c r="B31" s="4">
        <v>85</v>
      </c>
      <c r="C31" s="4">
        <v>53</v>
      </c>
      <c r="D31" s="4">
        <v>52</v>
      </c>
      <c r="E31" s="4">
        <v>494</v>
      </c>
      <c r="F31" s="4">
        <v>427</v>
      </c>
      <c r="G31" s="4">
        <v>156</v>
      </c>
      <c r="H31" s="5">
        <v>1056</v>
      </c>
    </row>
    <row r="32" spans="1:22" x14ac:dyDescent="0.25">
      <c r="A32" s="3" t="s">
        <v>11</v>
      </c>
      <c r="B32" s="4">
        <v>0</v>
      </c>
      <c r="C32" s="4">
        <v>0</v>
      </c>
      <c r="D32" s="4">
        <v>0</v>
      </c>
      <c r="E32" s="4">
        <v>0</v>
      </c>
      <c r="F32" s="4">
        <v>100</v>
      </c>
      <c r="G32" s="4">
        <v>70</v>
      </c>
      <c r="H32" s="5">
        <v>37</v>
      </c>
    </row>
    <row r="33" spans="1:8" x14ac:dyDescent="0.25">
      <c r="A33" s="8" t="s">
        <v>7</v>
      </c>
      <c r="B33" s="5">
        <v>130</v>
      </c>
      <c r="C33" s="5">
        <v>527</v>
      </c>
      <c r="D33" s="5">
        <v>2046</v>
      </c>
      <c r="E33" s="5">
        <v>3924</v>
      </c>
      <c r="F33" s="5">
        <v>6241</v>
      </c>
      <c r="G33" s="5">
        <v>6321</v>
      </c>
      <c r="H33" s="5">
        <v>8623</v>
      </c>
    </row>
  </sheetData>
  <mergeCells count="16">
    <mergeCell ref="Q4:S4"/>
    <mergeCell ref="T4:V4"/>
    <mergeCell ref="A12:A13"/>
    <mergeCell ref="B12:D12"/>
    <mergeCell ref="E12:G12"/>
    <mergeCell ref="H12:J12"/>
    <mergeCell ref="K12:M12"/>
    <mergeCell ref="N12:P12"/>
    <mergeCell ref="Q12:S12"/>
    <mergeCell ref="T12:V12"/>
    <mergeCell ref="A4:A5"/>
    <mergeCell ref="B4:D4"/>
    <mergeCell ref="E4:G4"/>
    <mergeCell ref="H4:J4"/>
    <mergeCell ref="K4:M4"/>
    <mergeCell ref="N4:P4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tabSelected="1" zoomScale="115" zoomScaleNormal="115" workbookViewId="0">
      <pane xSplit="1" ySplit="4" topLeftCell="G32" activePane="bottomRight" state="frozen"/>
      <selection pane="topRight" activeCell="B1" sqref="B1"/>
      <selection pane="bottomLeft" activeCell="A5" sqref="A5"/>
      <selection pane="bottomRight" activeCell="H24" sqref="H24"/>
    </sheetView>
  </sheetViews>
  <sheetFormatPr baseColWidth="10" defaultRowHeight="15" x14ac:dyDescent="0.25"/>
  <cols>
    <col min="1" max="1" width="36.42578125" customWidth="1"/>
    <col min="17" max="19" width="11.42578125" customWidth="1"/>
  </cols>
  <sheetData>
    <row r="1" spans="1:10" ht="21" x14ac:dyDescent="0.35">
      <c r="A1" s="19" t="s">
        <v>0</v>
      </c>
    </row>
    <row r="2" spans="1:10" x14ac:dyDescent="0.25">
      <c r="A2" s="1"/>
    </row>
    <row r="3" spans="1:10" ht="17.25" customHeight="1" x14ac:dyDescent="0.25">
      <c r="A3" s="40" t="s">
        <v>14</v>
      </c>
      <c r="B3" s="41">
        <v>44470</v>
      </c>
      <c r="C3" s="45"/>
      <c r="D3" s="46"/>
      <c r="E3" s="41">
        <v>44501</v>
      </c>
      <c r="F3" s="42"/>
      <c r="G3" s="43"/>
      <c r="H3" s="41">
        <v>44531</v>
      </c>
      <c r="I3" s="42"/>
      <c r="J3" s="43"/>
    </row>
    <row r="4" spans="1:10" x14ac:dyDescent="0.25">
      <c r="A4" s="40"/>
      <c r="B4" s="26" t="s">
        <v>5</v>
      </c>
      <c r="C4" s="26" t="s">
        <v>6</v>
      </c>
      <c r="D4" s="26" t="s">
        <v>7</v>
      </c>
      <c r="E4" s="26" t="s">
        <v>5</v>
      </c>
      <c r="F4" s="26" t="s">
        <v>6</v>
      </c>
      <c r="G4" s="26" t="s">
        <v>7</v>
      </c>
      <c r="H4" s="26" t="s">
        <v>5</v>
      </c>
      <c r="I4" s="26" t="s">
        <v>6</v>
      </c>
      <c r="J4" s="26" t="s">
        <v>7</v>
      </c>
    </row>
    <row r="5" spans="1:10" ht="34.5" x14ac:dyDescent="0.25">
      <c r="A5" s="27" t="s">
        <v>8</v>
      </c>
      <c r="B5" s="6">
        <v>28.719000000000001</v>
      </c>
      <c r="C5" s="6">
        <v>12.372</v>
      </c>
      <c r="D5" s="28">
        <f>+B5+C5</f>
        <v>41.091000000000001</v>
      </c>
      <c r="E5" s="6">
        <v>29</v>
      </c>
      <c r="F5" s="6">
        <v>12.685</v>
      </c>
      <c r="G5" s="28">
        <f>+E5+F5</f>
        <v>41.685000000000002</v>
      </c>
      <c r="H5" s="6">
        <v>28.963999999999999</v>
      </c>
      <c r="I5" s="6">
        <v>22.672999999999998</v>
      </c>
      <c r="J5" s="28">
        <f>+H5+I5</f>
        <v>51.637</v>
      </c>
    </row>
    <row r="6" spans="1:10" ht="23.25" x14ac:dyDescent="0.25">
      <c r="A6" s="27" t="s">
        <v>9</v>
      </c>
      <c r="B6" s="6">
        <v>5.968</v>
      </c>
      <c r="C6" s="6">
        <v>5.64</v>
      </c>
      <c r="D6" s="28">
        <f>+B6+C6</f>
        <v>11.608000000000001</v>
      </c>
      <c r="E6" s="6">
        <v>9.1470000000000002</v>
      </c>
      <c r="F6" s="6">
        <v>3.23</v>
      </c>
      <c r="G6" s="28">
        <f>+E6+F6</f>
        <v>12.377000000000001</v>
      </c>
      <c r="H6" s="6">
        <v>8.7420000000000009</v>
      </c>
      <c r="I6" s="6">
        <v>3.4489999999999998</v>
      </c>
      <c r="J6" s="28">
        <f>+H6+I6</f>
        <v>12.191000000000001</v>
      </c>
    </row>
    <row r="7" spans="1:10" ht="23.25" x14ac:dyDescent="0.25">
      <c r="A7" s="27" t="s">
        <v>10</v>
      </c>
      <c r="B7" s="6">
        <v>0</v>
      </c>
      <c r="C7" s="6">
        <v>0</v>
      </c>
      <c r="D7" s="28">
        <f>+B7+C7</f>
        <v>0</v>
      </c>
      <c r="E7" s="6">
        <v>0</v>
      </c>
      <c r="F7" s="6">
        <v>0</v>
      </c>
      <c r="G7" s="28">
        <f>+E7+F7</f>
        <v>0</v>
      </c>
      <c r="H7" s="6">
        <v>0</v>
      </c>
      <c r="I7" s="6">
        <v>0</v>
      </c>
      <c r="J7" s="28">
        <f>+H7+I7</f>
        <v>0</v>
      </c>
    </row>
    <row r="8" spans="1:10" ht="22.5" x14ac:dyDescent="0.25">
      <c r="A8" s="29" t="s">
        <v>13</v>
      </c>
      <c r="B8" s="6">
        <v>6.6260000000000003</v>
      </c>
      <c r="C8" s="6">
        <v>2.028</v>
      </c>
      <c r="D8" s="28">
        <f>+B8+C8</f>
        <v>8.6539999999999999</v>
      </c>
      <c r="E8" s="6">
        <v>8.06</v>
      </c>
      <c r="F8" s="6">
        <v>9.1229999999999993</v>
      </c>
      <c r="G8" s="28">
        <f>+E8+F8</f>
        <v>17.183</v>
      </c>
      <c r="H8" s="6">
        <v>19.036999999999999</v>
      </c>
      <c r="I8" s="6">
        <v>7.2789999999999999</v>
      </c>
      <c r="J8" s="28">
        <f>+H8+I8</f>
        <v>26.315999999999999</v>
      </c>
    </row>
    <row r="9" spans="1:10" x14ac:dyDescent="0.25">
      <c r="A9" s="30" t="s">
        <v>7</v>
      </c>
      <c r="B9" s="28">
        <f t="shared" ref="B9:J9" si="0">SUM(B5:B8)</f>
        <v>41.312999999999995</v>
      </c>
      <c r="C9" s="28">
        <f t="shared" si="0"/>
        <v>20.04</v>
      </c>
      <c r="D9" s="28">
        <f t="shared" si="0"/>
        <v>61.352999999999994</v>
      </c>
      <c r="E9" s="28">
        <f t="shared" si="0"/>
        <v>46.207000000000001</v>
      </c>
      <c r="F9" s="28">
        <f t="shared" si="0"/>
        <v>25.038</v>
      </c>
      <c r="G9" s="28">
        <f t="shared" si="0"/>
        <v>71.245000000000005</v>
      </c>
      <c r="H9" s="28">
        <f t="shared" si="0"/>
        <v>56.743000000000002</v>
      </c>
      <c r="I9" s="28">
        <f t="shared" si="0"/>
        <v>33.400999999999996</v>
      </c>
      <c r="J9" s="28">
        <f t="shared" si="0"/>
        <v>90.144000000000005</v>
      </c>
    </row>
    <row r="10" spans="1:10" x14ac:dyDescent="0.25"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44" t="s">
        <v>15</v>
      </c>
      <c r="B11" s="41">
        <v>44470</v>
      </c>
      <c r="C11" s="42"/>
      <c r="D11" s="43"/>
      <c r="E11" s="41">
        <v>44501</v>
      </c>
      <c r="F11" s="42"/>
      <c r="G11" s="43"/>
      <c r="H11" s="41">
        <v>44531</v>
      </c>
      <c r="I11" s="42"/>
      <c r="J11" s="43"/>
    </row>
    <row r="12" spans="1:10" x14ac:dyDescent="0.25">
      <c r="A12" s="44"/>
      <c r="B12" s="26" t="s">
        <v>5</v>
      </c>
      <c r="C12" s="26" t="s">
        <v>6</v>
      </c>
      <c r="D12" s="26" t="s">
        <v>7</v>
      </c>
      <c r="E12" s="26" t="s">
        <v>5</v>
      </c>
      <c r="F12" s="26" t="s">
        <v>6</v>
      </c>
      <c r="G12" s="26" t="s">
        <v>7</v>
      </c>
      <c r="H12" s="26" t="s">
        <v>5</v>
      </c>
      <c r="I12" s="26" t="s">
        <v>6</v>
      </c>
      <c r="J12" s="26" t="s">
        <v>7</v>
      </c>
    </row>
    <row r="13" spans="1:10" ht="34.5" x14ac:dyDescent="0.25">
      <c r="A13" s="27" t="s">
        <v>8</v>
      </c>
      <c r="B13" s="10">
        <v>3313</v>
      </c>
      <c r="C13" s="10">
        <v>1433</v>
      </c>
      <c r="D13" s="31">
        <f>+B13+C13</f>
        <v>4746</v>
      </c>
      <c r="E13" s="10">
        <v>3266</v>
      </c>
      <c r="F13" s="10">
        <v>1392</v>
      </c>
      <c r="G13" s="31">
        <f>+E13+F13</f>
        <v>4658</v>
      </c>
      <c r="H13" s="10">
        <v>3235</v>
      </c>
      <c r="I13" s="10">
        <v>1420</v>
      </c>
      <c r="J13" s="31">
        <f>+H13+I13</f>
        <v>4655</v>
      </c>
    </row>
    <row r="14" spans="1:10" ht="23.25" x14ac:dyDescent="0.25">
      <c r="A14" s="27" t="s">
        <v>9</v>
      </c>
      <c r="B14" s="10">
        <v>10</v>
      </c>
      <c r="C14" s="10">
        <v>13</v>
      </c>
      <c r="D14" s="31">
        <f>+B14+C14</f>
        <v>23</v>
      </c>
      <c r="E14" s="10">
        <v>19</v>
      </c>
      <c r="F14" s="10">
        <v>14</v>
      </c>
      <c r="G14" s="31">
        <f>+E14+F14</f>
        <v>33</v>
      </c>
      <c r="H14" s="10">
        <v>31</v>
      </c>
      <c r="I14" s="10">
        <v>25</v>
      </c>
      <c r="J14" s="31">
        <f>+H14+I14</f>
        <v>56</v>
      </c>
    </row>
    <row r="15" spans="1:10" ht="23.25" x14ac:dyDescent="0.25">
      <c r="A15" s="27" t="s">
        <v>10</v>
      </c>
      <c r="B15" s="10">
        <v>0</v>
      </c>
      <c r="C15" s="10">
        <v>0</v>
      </c>
      <c r="D15" s="31">
        <f>+B15+C15</f>
        <v>0</v>
      </c>
      <c r="E15" s="10">
        <v>0</v>
      </c>
      <c r="F15" s="10">
        <v>0</v>
      </c>
      <c r="G15" s="31">
        <f>+E15+F15</f>
        <v>0</v>
      </c>
      <c r="H15" s="10">
        <v>0</v>
      </c>
      <c r="I15" s="10">
        <v>0</v>
      </c>
      <c r="J15" s="31">
        <f>+H15+I15</f>
        <v>0</v>
      </c>
    </row>
    <row r="16" spans="1:10" ht="22.5" x14ac:dyDescent="0.25">
      <c r="A16" s="29" t="s">
        <v>13</v>
      </c>
      <c r="B16" s="10">
        <v>8</v>
      </c>
      <c r="C16" s="10">
        <v>8</v>
      </c>
      <c r="D16" s="31">
        <f>+B16+C16</f>
        <v>16</v>
      </c>
      <c r="E16" s="10">
        <v>40</v>
      </c>
      <c r="F16" s="10">
        <v>39</v>
      </c>
      <c r="G16" s="31">
        <f>+E16+F16</f>
        <v>79</v>
      </c>
      <c r="H16" s="10">
        <v>39</v>
      </c>
      <c r="I16" s="10">
        <v>26</v>
      </c>
      <c r="J16" s="31">
        <f>+H16+I16</f>
        <v>65</v>
      </c>
    </row>
    <row r="17" spans="1:10" x14ac:dyDescent="0.25">
      <c r="A17" s="30" t="s">
        <v>7</v>
      </c>
      <c r="B17" s="31">
        <f t="shared" ref="B17:J17" si="1">SUM(B13:B16)</f>
        <v>3331</v>
      </c>
      <c r="C17" s="31">
        <f t="shared" si="1"/>
        <v>1454</v>
      </c>
      <c r="D17" s="31">
        <f t="shared" si="1"/>
        <v>4785</v>
      </c>
      <c r="E17" s="31">
        <f t="shared" si="1"/>
        <v>3325</v>
      </c>
      <c r="F17" s="31">
        <f t="shared" si="1"/>
        <v>1445</v>
      </c>
      <c r="G17" s="31">
        <f t="shared" si="1"/>
        <v>4770</v>
      </c>
      <c r="H17" s="31">
        <f t="shared" si="1"/>
        <v>3305</v>
      </c>
      <c r="I17" s="31">
        <f t="shared" si="1"/>
        <v>1471</v>
      </c>
      <c r="J17" s="31">
        <f t="shared" si="1"/>
        <v>4776</v>
      </c>
    </row>
    <row r="21" spans="1:10" ht="32.25" customHeight="1" x14ac:dyDescent="0.25">
      <c r="A21" s="40" t="s">
        <v>14</v>
      </c>
      <c r="B21" s="32">
        <v>44470</v>
      </c>
      <c r="C21" s="32">
        <v>44501</v>
      </c>
      <c r="D21" s="32">
        <v>44531</v>
      </c>
      <c r="E21" s="33" t="s">
        <v>4</v>
      </c>
      <c r="G21" t="s">
        <v>17</v>
      </c>
    </row>
    <row r="22" spans="1:10" ht="53.25" hidden="1" customHeight="1" x14ac:dyDescent="0.25">
      <c r="A22" s="40" t="s">
        <v>8</v>
      </c>
      <c r="B22" s="6">
        <f>+Hoja1!AQ19</f>
        <v>41.091000000000001</v>
      </c>
      <c r="C22" s="6">
        <f>+Hoja1!AT19</f>
        <v>41.685000000000002</v>
      </c>
      <c r="D22" s="6">
        <f>+Hoja1!AW19</f>
        <v>51.637</v>
      </c>
      <c r="E22" s="28">
        <f>SUM(B22:D22)</f>
        <v>134.41300000000001</v>
      </c>
    </row>
    <row r="23" spans="1:10" ht="27.75" customHeight="1" x14ac:dyDescent="0.25">
      <c r="A23" s="27" t="s">
        <v>9</v>
      </c>
      <c r="B23" s="6">
        <f>+Hoja1!AQ20</f>
        <v>11.608000000000001</v>
      </c>
      <c r="C23" s="6">
        <f>+Hoja1!AT20</f>
        <v>12.377000000000001</v>
      </c>
      <c r="D23" s="6">
        <f>+Hoja1!AW20</f>
        <v>12.191000000000001</v>
      </c>
      <c r="E23" s="28">
        <f>SUM(B23:D23)</f>
        <v>36.176000000000002</v>
      </c>
    </row>
    <row r="24" spans="1:10" ht="42.75" customHeight="1" x14ac:dyDescent="0.25">
      <c r="A24" s="27" t="s">
        <v>10</v>
      </c>
      <c r="B24" s="6">
        <f>+Hoja1!AQ21</f>
        <v>0</v>
      </c>
      <c r="C24" s="6">
        <f>+Hoja1!AT21</f>
        <v>0</v>
      </c>
      <c r="D24" s="6">
        <f>+Hoja1!AW21</f>
        <v>0</v>
      </c>
      <c r="E24" s="28">
        <f>SUM(B24:D24)</f>
        <v>0</v>
      </c>
    </row>
    <row r="25" spans="1:10" ht="26.25" customHeight="1" x14ac:dyDescent="0.25">
      <c r="A25" s="27" t="s">
        <v>13</v>
      </c>
      <c r="B25" s="6">
        <f>+Hoja1!AQ22</f>
        <v>8.6539999999999999</v>
      </c>
      <c r="C25" s="6">
        <f>+Hoja1!AT22</f>
        <v>17.183</v>
      </c>
      <c r="D25" s="6">
        <f>+Hoja1!AW22</f>
        <v>26.315999999999999</v>
      </c>
      <c r="E25" s="28">
        <f>SUM(B25:D25)</f>
        <v>52.152999999999999</v>
      </c>
    </row>
    <row r="26" spans="1:10" x14ac:dyDescent="0.25">
      <c r="A26" s="29" t="s">
        <v>7</v>
      </c>
      <c r="B26" s="28">
        <f t="shared" ref="B26:D26" si="2">SUM(B22:B25)</f>
        <v>61.352999999999994</v>
      </c>
      <c r="C26" s="28">
        <f t="shared" si="2"/>
        <v>71.245000000000005</v>
      </c>
      <c r="D26" s="28">
        <f t="shared" si="2"/>
        <v>90.144000000000005</v>
      </c>
      <c r="E26" s="28">
        <f>SUM(B26:D26)</f>
        <v>222.74200000000002</v>
      </c>
    </row>
    <row r="28" spans="1:10" ht="30.75" customHeight="1" x14ac:dyDescent="0.25"/>
    <row r="29" spans="1:10" ht="51.75" customHeight="1" x14ac:dyDescent="0.25">
      <c r="A29" s="35" t="s">
        <v>16</v>
      </c>
      <c r="B29" s="32">
        <v>44470</v>
      </c>
      <c r="C29" s="32">
        <v>44501</v>
      </c>
      <c r="D29" s="32">
        <v>44531</v>
      </c>
      <c r="E29" s="33" t="s">
        <v>4</v>
      </c>
    </row>
    <row r="30" spans="1:10" ht="55.5" customHeight="1" x14ac:dyDescent="0.25">
      <c r="A30" s="27" t="s">
        <v>8</v>
      </c>
      <c r="B30" s="10">
        <f>+Hoja1!AQ27</f>
        <v>4746</v>
      </c>
      <c r="C30" s="10">
        <f>+Hoja1!AT27</f>
        <v>4658</v>
      </c>
      <c r="D30" s="10">
        <f>+Hoja1!AW27</f>
        <v>4655</v>
      </c>
      <c r="E30" s="28">
        <f>SUM(B30:D30)</f>
        <v>14059</v>
      </c>
    </row>
    <row r="31" spans="1:10" ht="25.5" customHeight="1" x14ac:dyDescent="0.25">
      <c r="A31" s="27" t="s">
        <v>9</v>
      </c>
      <c r="B31" s="10">
        <f>+Hoja1!AQ28</f>
        <v>23</v>
      </c>
      <c r="C31" s="10">
        <f>+Hoja1!AT28</f>
        <v>33</v>
      </c>
      <c r="D31" s="10">
        <f>+Hoja1!AW28</f>
        <v>56</v>
      </c>
      <c r="E31" s="28">
        <f>SUM(B31:D31)</f>
        <v>112</v>
      </c>
    </row>
    <row r="32" spans="1:10" ht="30.75" customHeight="1" x14ac:dyDescent="0.25">
      <c r="A32" s="27" t="s">
        <v>10</v>
      </c>
      <c r="B32" s="10">
        <f>+Hoja1!AQ29</f>
        <v>0</v>
      </c>
      <c r="C32" s="10">
        <f>+Hoja1!AT29</f>
        <v>0</v>
      </c>
      <c r="D32" s="10">
        <f>+Hoja1!AW29</f>
        <v>0</v>
      </c>
      <c r="E32" s="28">
        <f>SUM(B32:D32)</f>
        <v>0</v>
      </c>
    </row>
    <row r="33" spans="1:5" ht="15" customHeight="1" x14ac:dyDescent="0.25">
      <c r="A33" s="27" t="s">
        <v>13</v>
      </c>
      <c r="B33" s="10">
        <f>+Hoja1!AQ30</f>
        <v>16</v>
      </c>
      <c r="C33" s="10">
        <f>+Hoja1!AT30</f>
        <v>79</v>
      </c>
      <c r="D33" s="10">
        <f>+Hoja1!AW30</f>
        <v>65</v>
      </c>
      <c r="E33" s="28">
        <f>SUM(B33:D33)</f>
        <v>160</v>
      </c>
    </row>
    <row r="34" spans="1:5" x14ac:dyDescent="0.25">
      <c r="A34" s="29" t="s">
        <v>7</v>
      </c>
      <c r="B34" s="34">
        <f t="shared" ref="B34:D34" si="3">SUM(B30:B33)</f>
        <v>4785</v>
      </c>
      <c r="C34" s="34">
        <f t="shared" si="3"/>
        <v>4770</v>
      </c>
      <c r="D34" s="34">
        <f t="shared" si="3"/>
        <v>4776</v>
      </c>
      <c r="E34" s="34">
        <f>SUM(E30:E33)</f>
        <v>14331</v>
      </c>
    </row>
  </sheetData>
  <mergeCells count="9">
    <mergeCell ref="H3:J3"/>
    <mergeCell ref="B3:D3"/>
    <mergeCell ref="A3:A4"/>
    <mergeCell ref="E3:G3"/>
    <mergeCell ref="A21:A22"/>
    <mergeCell ref="B11:D11"/>
    <mergeCell ref="E11:G11"/>
    <mergeCell ref="H11:J11"/>
    <mergeCell ref="A11:A12"/>
  </mergeCells>
  <pageMargins left="0.70866141732283472" right="0.70866141732283472" top="0.74803149606299213" bottom="0.74803149606299213" header="0.31496062992125984" footer="0.31496062992125984"/>
  <pageSetup scale="36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W31"/>
  <sheetViews>
    <sheetView workbookViewId="0">
      <selection activeCell="J15" sqref="A1:J15"/>
    </sheetView>
  </sheetViews>
  <sheetFormatPr baseColWidth="10" defaultRowHeight="15" x14ac:dyDescent="0.25"/>
  <cols>
    <col min="1" max="1" width="29.42578125" customWidth="1"/>
  </cols>
  <sheetData>
    <row r="3" ht="52.5" customHeight="1" x14ac:dyDescent="0.25"/>
    <row r="4" ht="30.75" customHeight="1" x14ac:dyDescent="0.25"/>
    <row r="5" ht="38.25" customHeight="1" x14ac:dyDescent="0.25"/>
    <row r="6" ht="30.75" customHeight="1" x14ac:dyDescent="0.25"/>
    <row r="10" ht="21" customHeight="1" x14ac:dyDescent="0.25"/>
    <row r="11" ht="51.75" customHeight="1" x14ac:dyDescent="0.25"/>
    <row r="12" ht="34.5" customHeight="1" x14ac:dyDescent="0.25"/>
    <row r="13" ht="41.25" customHeight="1" x14ac:dyDescent="0.25"/>
    <row r="14" ht="38.25" customHeight="1" x14ac:dyDescent="0.25"/>
    <row r="17" spans="1:49" x14ac:dyDescent="0.25">
      <c r="A17" s="50" t="s">
        <v>14</v>
      </c>
      <c r="B17" s="47">
        <v>44075</v>
      </c>
      <c r="C17" s="48"/>
      <c r="D17" s="49"/>
      <c r="E17" s="47">
        <v>44105</v>
      </c>
      <c r="F17" s="48"/>
      <c r="G17" s="49"/>
      <c r="H17" s="47">
        <v>44136</v>
      </c>
      <c r="I17" s="48"/>
      <c r="J17" s="49"/>
      <c r="K17" s="47">
        <v>44166</v>
      </c>
      <c r="L17" s="48"/>
      <c r="M17" s="49"/>
      <c r="N17" s="47">
        <v>44197</v>
      </c>
      <c r="O17" s="48"/>
      <c r="P17" s="49"/>
      <c r="Q17" s="47">
        <v>44228</v>
      </c>
      <c r="R17" s="48"/>
      <c r="S17" s="49"/>
      <c r="T17" s="47">
        <v>44256</v>
      </c>
      <c r="U17" s="48"/>
      <c r="V17" s="49"/>
      <c r="W17" s="47">
        <v>44287</v>
      </c>
      <c r="X17" s="48"/>
      <c r="Y17" s="49"/>
      <c r="Z17" s="47">
        <v>44317</v>
      </c>
      <c r="AA17" s="48"/>
      <c r="AB17" s="49"/>
      <c r="AC17" s="47">
        <v>44348</v>
      </c>
      <c r="AD17" s="48"/>
      <c r="AE17" s="49"/>
      <c r="AF17" s="47">
        <v>44378</v>
      </c>
      <c r="AG17" s="48"/>
      <c r="AH17" s="49"/>
      <c r="AI17" s="47">
        <v>44409</v>
      </c>
      <c r="AJ17" s="48"/>
      <c r="AK17" s="49"/>
      <c r="AL17" s="47">
        <v>44440</v>
      </c>
      <c r="AM17" s="48"/>
      <c r="AN17" s="49"/>
      <c r="AO17" s="47">
        <v>44470</v>
      </c>
      <c r="AP17" s="37"/>
      <c r="AQ17" s="38"/>
      <c r="AR17" s="47">
        <v>44501</v>
      </c>
      <c r="AS17" s="37"/>
      <c r="AT17" s="38"/>
      <c r="AU17" s="47">
        <v>44531</v>
      </c>
      <c r="AV17" s="37"/>
      <c r="AW17" s="38"/>
    </row>
    <row r="18" spans="1:49" x14ac:dyDescent="0.25">
      <c r="A18" s="50"/>
      <c r="B18" s="13" t="s">
        <v>5</v>
      </c>
      <c r="C18" s="13" t="s">
        <v>6</v>
      </c>
      <c r="D18" s="13" t="s">
        <v>7</v>
      </c>
      <c r="E18" s="13" t="s">
        <v>5</v>
      </c>
      <c r="F18" s="13" t="s">
        <v>6</v>
      </c>
      <c r="G18" s="13" t="s">
        <v>7</v>
      </c>
      <c r="H18" s="13" t="s">
        <v>5</v>
      </c>
      <c r="I18" s="13" t="s">
        <v>6</v>
      </c>
      <c r="J18" s="13" t="s">
        <v>7</v>
      </c>
      <c r="K18" s="13" t="s">
        <v>5</v>
      </c>
      <c r="L18" s="13" t="s">
        <v>6</v>
      </c>
      <c r="M18" s="13" t="s">
        <v>7</v>
      </c>
      <c r="N18" s="13" t="s">
        <v>5</v>
      </c>
      <c r="O18" s="13" t="s">
        <v>6</v>
      </c>
      <c r="P18" s="13" t="s">
        <v>7</v>
      </c>
      <c r="Q18" s="13" t="s">
        <v>5</v>
      </c>
      <c r="R18" s="13" t="s">
        <v>6</v>
      </c>
      <c r="S18" s="13" t="s">
        <v>7</v>
      </c>
      <c r="T18" s="13" t="s">
        <v>5</v>
      </c>
      <c r="U18" s="13" t="s">
        <v>6</v>
      </c>
      <c r="V18" s="13" t="s">
        <v>7</v>
      </c>
      <c r="W18" s="14" t="s">
        <v>5</v>
      </c>
      <c r="X18" s="14" t="s">
        <v>6</v>
      </c>
      <c r="Y18" s="14" t="s">
        <v>7</v>
      </c>
      <c r="Z18" s="14" t="s">
        <v>5</v>
      </c>
      <c r="AA18" s="14" t="s">
        <v>6</v>
      </c>
      <c r="AB18" s="14" t="s">
        <v>7</v>
      </c>
      <c r="AC18" s="14" t="s">
        <v>5</v>
      </c>
      <c r="AD18" s="14" t="s">
        <v>6</v>
      </c>
      <c r="AE18" s="14" t="s">
        <v>7</v>
      </c>
      <c r="AF18" s="20" t="s">
        <v>5</v>
      </c>
      <c r="AG18" s="20" t="s">
        <v>6</v>
      </c>
      <c r="AH18" s="20" t="s">
        <v>7</v>
      </c>
      <c r="AI18" s="21" t="s">
        <v>5</v>
      </c>
      <c r="AJ18" s="21" t="s">
        <v>6</v>
      </c>
      <c r="AK18" s="21" t="s">
        <v>7</v>
      </c>
      <c r="AL18" s="22" t="s">
        <v>5</v>
      </c>
      <c r="AM18" s="22" t="s">
        <v>6</v>
      </c>
      <c r="AN18" s="22" t="s">
        <v>7</v>
      </c>
      <c r="AO18" s="23" t="s">
        <v>5</v>
      </c>
      <c r="AP18" s="23" t="s">
        <v>6</v>
      </c>
      <c r="AQ18" s="23" t="s">
        <v>7</v>
      </c>
      <c r="AR18" s="24" t="s">
        <v>5</v>
      </c>
      <c r="AS18" s="24" t="s">
        <v>6</v>
      </c>
      <c r="AT18" s="24" t="s">
        <v>7</v>
      </c>
      <c r="AU18" s="25" t="s">
        <v>5</v>
      </c>
      <c r="AV18" s="25" t="s">
        <v>6</v>
      </c>
      <c r="AW18" s="25" t="s">
        <v>7</v>
      </c>
    </row>
    <row r="19" spans="1:49" ht="52.5" customHeight="1" x14ac:dyDescent="0.25">
      <c r="A19" s="17" t="s">
        <v>8</v>
      </c>
      <c r="B19" s="6">
        <v>2.36</v>
      </c>
      <c r="C19" s="6">
        <v>1.5429999999999999</v>
      </c>
      <c r="D19" s="7">
        <f>+B19+C19</f>
        <v>3.9029999999999996</v>
      </c>
      <c r="E19" s="6">
        <v>91.784999999999997</v>
      </c>
      <c r="F19" s="6">
        <v>41.429000000000002</v>
      </c>
      <c r="G19" s="7">
        <f>+E19+F19</f>
        <v>133.214</v>
      </c>
      <c r="H19" s="6">
        <v>1.962</v>
      </c>
      <c r="I19" s="6">
        <v>0.71699999999999997</v>
      </c>
      <c r="J19" s="7">
        <f>+H19+I19</f>
        <v>2.6789999999999998</v>
      </c>
      <c r="K19" s="6">
        <v>23.123000000000001</v>
      </c>
      <c r="L19" s="6">
        <v>10.646000000000001</v>
      </c>
      <c r="M19" s="7">
        <f>+K19+L19</f>
        <v>33.769000000000005</v>
      </c>
      <c r="N19" s="6">
        <v>22.196999999999999</v>
      </c>
      <c r="O19" s="6">
        <v>10.153</v>
      </c>
      <c r="P19" s="7">
        <f>+N19+O19</f>
        <v>32.35</v>
      </c>
      <c r="Q19" s="6">
        <v>8.8789999999999996</v>
      </c>
      <c r="R19" s="6">
        <v>4.7489999999999997</v>
      </c>
      <c r="S19" s="7">
        <f>+Q19+R19</f>
        <v>13.628</v>
      </c>
      <c r="T19" s="6">
        <v>29.2</v>
      </c>
      <c r="U19" s="6">
        <v>24.696000000000002</v>
      </c>
      <c r="V19" s="7">
        <f>+T19+U19</f>
        <v>53.896000000000001</v>
      </c>
      <c r="W19" s="6">
        <v>1.498</v>
      </c>
      <c r="X19" s="6">
        <v>1.2330000000000001</v>
      </c>
      <c r="Y19" s="7">
        <f>+W19+X19</f>
        <v>2.7309999999999999</v>
      </c>
      <c r="Z19" s="6">
        <v>58.970999999999997</v>
      </c>
      <c r="AA19" s="6">
        <v>27.081</v>
      </c>
      <c r="AB19" s="7">
        <f>+Z19+AA19</f>
        <v>86.051999999999992</v>
      </c>
      <c r="AC19" s="6">
        <v>29.247</v>
      </c>
      <c r="AD19" s="6">
        <v>11.412000000000001</v>
      </c>
      <c r="AE19" s="7">
        <f>+AC19+AD19</f>
        <v>40.658999999999999</v>
      </c>
      <c r="AF19" s="6">
        <v>30.190999999999999</v>
      </c>
      <c r="AG19" s="6">
        <v>12.87</v>
      </c>
      <c r="AH19" s="7">
        <f>+AF19+AG19</f>
        <v>43.061</v>
      </c>
      <c r="AI19" s="6">
        <v>32.856999999999999</v>
      </c>
      <c r="AJ19" s="6">
        <v>13.585000000000001</v>
      </c>
      <c r="AK19" s="7">
        <f>+AI19+AJ19</f>
        <v>46.442</v>
      </c>
      <c r="AL19" s="6">
        <v>28.224</v>
      </c>
      <c r="AM19" s="6">
        <v>12.416</v>
      </c>
      <c r="AN19" s="7">
        <f>+AL19+AM19</f>
        <v>40.64</v>
      </c>
      <c r="AO19" s="6">
        <v>28.719000000000001</v>
      </c>
      <c r="AP19" s="6">
        <v>12.372</v>
      </c>
      <c r="AQ19" s="7">
        <f>+AO19+AP19</f>
        <v>41.091000000000001</v>
      </c>
      <c r="AR19" s="6">
        <v>29</v>
      </c>
      <c r="AS19" s="6">
        <v>12.685</v>
      </c>
      <c r="AT19" s="7">
        <f>+AR19+AS19</f>
        <v>41.685000000000002</v>
      </c>
      <c r="AU19" s="6">
        <v>28.963999999999999</v>
      </c>
      <c r="AV19" s="6">
        <v>22.672999999999998</v>
      </c>
      <c r="AW19" s="7">
        <f>+AU19+AV19</f>
        <v>51.637</v>
      </c>
    </row>
    <row r="20" spans="1:49" ht="30.75" customHeight="1" x14ac:dyDescent="0.25">
      <c r="A20" s="17" t="s">
        <v>9</v>
      </c>
      <c r="B20" s="6">
        <v>0.48199999999999998</v>
      </c>
      <c r="C20" s="4">
        <v>0.06</v>
      </c>
      <c r="D20" s="7">
        <f>+B20+C20</f>
        <v>0.54200000000000004</v>
      </c>
      <c r="E20" s="16">
        <v>4.4999999999999998E-2</v>
      </c>
      <c r="F20" s="16">
        <v>4.9999000000000002E-2</v>
      </c>
      <c r="G20" s="7">
        <f>+E20+F20</f>
        <v>9.4999E-2</v>
      </c>
      <c r="H20" s="6">
        <v>1.173</v>
      </c>
      <c r="I20" s="6">
        <v>0.56399999999999995</v>
      </c>
      <c r="J20" s="7">
        <f>+H20+I20</f>
        <v>1.7370000000000001</v>
      </c>
      <c r="K20" s="6">
        <v>18.768000000000001</v>
      </c>
      <c r="L20" s="6">
        <v>7.6609999999999996</v>
      </c>
      <c r="M20" s="7">
        <f>+K20+L20</f>
        <v>26.429000000000002</v>
      </c>
      <c r="N20" s="6">
        <v>5.6749999999999998</v>
      </c>
      <c r="O20" s="6">
        <v>5.9269999999999996</v>
      </c>
      <c r="P20" s="7">
        <f>+N20+O20</f>
        <v>11.602</v>
      </c>
      <c r="Q20" s="6">
        <v>4.3109999999999999</v>
      </c>
      <c r="R20" s="6">
        <v>5.5507</v>
      </c>
      <c r="S20" s="7">
        <f>+Q20+R20</f>
        <v>9.861699999999999</v>
      </c>
      <c r="T20" s="6">
        <v>0.6</v>
      </c>
      <c r="U20" s="6">
        <v>0.3</v>
      </c>
      <c r="V20" s="7">
        <f>+T20+U20</f>
        <v>0.89999999999999991</v>
      </c>
      <c r="W20" s="6">
        <v>0.69499999999999995</v>
      </c>
      <c r="X20" s="6">
        <v>0.1</v>
      </c>
      <c r="Y20" s="7">
        <f>+W20+X20</f>
        <v>0.79499999999999993</v>
      </c>
      <c r="Z20" s="6">
        <v>6.3559999999999999</v>
      </c>
      <c r="AA20" s="6">
        <v>5.8049999999999997</v>
      </c>
      <c r="AB20" s="7">
        <f>+Z20+AA20</f>
        <v>12.161</v>
      </c>
      <c r="AC20" s="6">
        <v>7.56</v>
      </c>
      <c r="AD20" s="6">
        <v>0.99299999999999999</v>
      </c>
      <c r="AE20" s="7">
        <f>+AC20+AD20</f>
        <v>8.552999999999999</v>
      </c>
      <c r="AF20" s="6">
        <v>0</v>
      </c>
      <c r="AG20" s="6">
        <v>0</v>
      </c>
      <c r="AH20" s="7">
        <f>+AF20+AG20</f>
        <v>0</v>
      </c>
      <c r="AI20" s="6">
        <v>3.105</v>
      </c>
      <c r="AJ20" s="6">
        <v>4.9320000000000004</v>
      </c>
      <c r="AK20" s="7">
        <f>+AI20+AJ20</f>
        <v>8.0370000000000008</v>
      </c>
      <c r="AL20" s="6">
        <v>6.2720000000000002</v>
      </c>
      <c r="AM20" s="6">
        <v>3.5670000000000002</v>
      </c>
      <c r="AN20" s="7">
        <f>+AL20+AM20</f>
        <v>9.8390000000000004</v>
      </c>
      <c r="AO20" s="6">
        <v>5.968</v>
      </c>
      <c r="AP20" s="6">
        <v>5.64</v>
      </c>
      <c r="AQ20" s="7">
        <f>+AO20+AP20</f>
        <v>11.608000000000001</v>
      </c>
      <c r="AR20" s="6">
        <v>9.1470000000000002</v>
      </c>
      <c r="AS20" s="6">
        <v>3.23</v>
      </c>
      <c r="AT20" s="7">
        <f>+AR20+AS20</f>
        <v>12.377000000000001</v>
      </c>
      <c r="AU20" s="6">
        <v>8.7420000000000009</v>
      </c>
      <c r="AV20" s="6">
        <v>3.4489999999999998</v>
      </c>
      <c r="AW20" s="7">
        <f>+AU20+AV20</f>
        <v>12.191000000000001</v>
      </c>
    </row>
    <row r="21" spans="1:49" ht="38.25" customHeight="1" x14ac:dyDescent="0.25">
      <c r="A21" s="17" t="s">
        <v>10</v>
      </c>
      <c r="B21" s="6">
        <v>3.8420000000000001</v>
      </c>
      <c r="C21" s="6">
        <v>3.3940000000000001</v>
      </c>
      <c r="D21" s="7">
        <f>+B21+C21</f>
        <v>7.2360000000000007</v>
      </c>
      <c r="E21" s="6">
        <v>7.6660000000000004</v>
      </c>
      <c r="F21" s="6">
        <v>7.9770000000000003</v>
      </c>
      <c r="G21" s="7">
        <f>+E21+F21</f>
        <v>15.643000000000001</v>
      </c>
      <c r="H21" s="6">
        <v>2.319</v>
      </c>
      <c r="I21" s="6">
        <v>2.76</v>
      </c>
      <c r="J21" s="7">
        <f>+H21+I21</f>
        <v>5.0789999999999997</v>
      </c>
      <c r="K21" s="4">
        <v>0</v>
      </c>
      <c r="L21" s="4">
        <v>0</v>
      </c>
      <c r="M21" s="7">
        <f>+K21+L21</f>
        <v>0</v>
      </c>
      <c r="N21" s="6">
        <v>0.81200000000000006</v>
      </c>
      <c r="O21" s="6">
        <v>8.7999999999999995E-2</v>
      </c>
      <c r="P21" s="7">
        <f>+N21+O21</f>
        <v>0.9</v>
      </c>
      <c r="Q21" s="6">
        <v>1.2729999999999999</v>
      </c>
      <c r="R21" s="6">
        <v>0.91700000000000004</v>
      </c>
      <c r="S21" s="7">
        <f>+Q21+R21</f>
        <v>2.19</v>
      </c>
      <c r="T21" s="6">
        <v>0</v>
      </c>
      <c r="U21" s="16">
        <v>2.2749999999999999E-2</v>
      </c>
      <c r="V21" s="7">
        <f>+T21+U21</f>
        <v>2.2749999999999999E-2</v>
      </c>
      <c r="W21" s="6">
        <v>0.97751699999999997</v>
      </c>
      <c r="X21" s="6">
        <v>2.2530000000000001</v>
      </c>
      <c r="Y21" s="7">
        <f>+W21+X21</f>
        <v>3.2305169999999999</v>
      </c>
      <c r="Z21" s="6">
        <v>0.311</v>
      </c>
      <c r="AA21" s="6">
        <v>0.254</v>
      </c>
      <c r="AB21" s="7">
        <f>+Z21+AA21</f>
        <v>0.56499999999999995</v>
      </c>
      <c r="AC21" s="6">
        <v>0</v>
      </c>
      <c r="AD21" s="6">
        <v>0</v>
      </c>
      <c r="AE21" s="7">
        <f>+AC21+AD21</f>
        <v>0</v>
      </c>
      <c r="AF21" s="6">
        <v>0</v>
      </c>
      <c r="AG21" s="6">
        <v>0</v>
      </c>
      <c r="AH21" s="7">
        <f>+AF21+AG21</f>
        <v>0</v>
      </c>
      <c r="AI21" s="6">
        <v>0</v>
      </c>
      <c r="AJ21" s="6">
        <v>0</v>
      </c>
      <c r="AK21" s="7">
        <f>+AI21+AJ21</f>
        <v>0</v>
      </c>
      <c r="AL21" s="6">
        <v>0</v>
      </c>
      <c r="AM21" s="6">
        <v>0</v>
      </c>
      <c r="AN21" s="7">
        <f>+AL21+AM21</f>
        <v>0</v>
      </c>
      <c r="AO21" s="6">
        <v>0</v>
      </c>
      <c r="AP21" s="6">
        <v>0</v>
      </c>
      <c r="AQ21" s="7">
        <f>+AO21+AP21</f>
        <v>0</v>
      </c>
      <c r="AR21" s="6">
        <v>0</v>
      </c>
      <c r="AS21" s="6">
        <v>0</v>
      </c>
      <c r="AT21" s="7">
        <f>+AR21+AS21</f>
        <v>0</v>
      </c>
      <c r="AU21" s="6">
        <v>0</v>
      </c>
      <c r="AV21" s="6">
        <v>0</v>
      </c>
      <c r="AW21" s="7">
        <f>+AU21+AV21</f>
        <v>0</v>
      </c>
    </row>
    <row r="22" spans="1:49" ht="30.75" customHeight="1" x14ac:dyDescent="0.25">
      <c r="A22" s="18" t="s">
        <v>13</v>
      </c>
      <c r="B22" s="4">
        <v>0</v>
      </c>
      <c r="C22" s="4">
        <v>0</v>
      </c>
      <c r="D22" s="7">
        <f>+B22+C22</f>
        <v>0</v>
      </c>
      <c r="E22" s="4">
        <v>0</v>
      </c>
      <c r="F22" s="4">
        <v>0</v>
      </c>
      <c r="G22" s="7">
        <f>+E22+F22</f>
        <v>0</v>
      </c>
      <c r="H22" s="4">
        <v>0</v>
      </c>
      <c r="I22" s="4">
        <v>0</v>
      </c>
      <c r="J22" s="7">
        <f>+H22+I22</f>
        <v>0</v>
      </c>
      <c r="K22" s="4">
        <v>0</v>
      </c>
      <c r="L22" s="4">
        <v>0</v>
      </c>
      <c r="M22" s="7">
        <f>+K22+L22</f>
        <v>0</v>
      </c>
      <c r="N22" s="6">
        <v>1.9890000000000001</v>
      </c>
      <c r="O22" s="6">
        <v>0.83899999999999997</v>
      </c>
      <c r="P22" s="7">
        <f>+N22+O22</f>
        <v>2.8280000000000003</v>
      </c>
      <c r="Q22" s="6">
        <v>2.7669999999999999</v>
      </c>
      <c r="R22" s="6">
        <v>5.6520000000000001</v>
      </c>
      <c r="S22" s="7">
        <f>+Q22+R22</f>
        <v>8.4190000000000005</v>
      </c>
      <c r="T22" s="6">
        <v>4.3186999999999998</v>
      </c>
      <c r="U22" s="6">
        <v>3.7970000000000002</v>
      </c>
      <c r="V22" s="7">
        <f>+T22+U22</f>
        <v>8.1157000000000004</v>
      </c>
      <c r="W22" s="6">
        <v>20.213999999999999</v>
      </c>
      <c r="X22" s="6">
        <v>7.798</v>
      </c>
      <c r="Y22" s="7">
        <f>+W22+X22</f>
        <v>28.012</v>
      </c>
      <c r="Z22" s="6">
        <v>2.7090000000000001</v>
      </c>
      <c r="AA22" s="6">
        <v>2.1920000000000002</v>
      </c>
      <c r="AB22" s="7">
        <f>+Z22+AA22</f>
        <v>4.9009999999999998</v>
      </c>
      <c r="AC22" s="6">
        <v>9.8870000000000005</v>
      </c>
      <c r="AD22" s="6">
        <v>10.454000000000001</v>
      </c>
      <c r="AE22" s="7">
        <f>+AC22+AD22</f>
        <v>20.341000000000001</v>
      </c>
      <c r="AF22" s="6">
        <v>0.318</v>
      </c>
      <c r="AG22" s="6">
        <v>0</v>
      </c>
      <c r="AH22" s="7">
        <f>+AF22+AG22</f>
        <v>0.318</v>
      </c>
      <c r="AI22" s="6">
        <v>2.2360000000000002</v>
      </c>
      <c r="AJ22" s="6">
        <v>2.8090000000000002</v>
      </c>
      <c r="AK22" s="7">
        <f>+AI22+AJ22</f>
        <v>5.0449999999999999</v>
      </c>
      <c r="AL22" s="6">
        <v>18.893000000000001</v>
      </c>
      <c r="AM22" s="6">
        <v>24.893999999999998</v>
      </c>
      <c r="AN22" s="7">
        <f>+AL22+AM22</f>
        <v>43.786999999999999</v>
      </c>
      <c r="AO22" s="6">
        <v>6.6260000000000003</v>
      </c>
      <c r="AP22" s="6">
        <v>2.028</v>
      </c>
      <c r="AQ22" s="7">
        <f>+AO22+AP22</f>
        <v>8.6539999999999999</v>
      </c>
      <c r="AR22" s="6">
        <v>8.06</v>
      </c>
      <c r="AS22" s="6">
        <v>9.1229999999999993</v>
      </c>
      <c r="AT22" s="7">
        <f>+AR22+AS22</f>
        <v>17.183</v>
      </c>
      <c r="AU22" s="6">
        <v>19.036999999999999</v>
      </c>
      <c r="AV22" s="6">
        <v>7.2789999999999999</v>
      </c>
      <c r="AW22" s="7">
        <f>+AU22+AV22</f>
        <v>26.315999999999999</v>
      </c>
    </row>
    <row r="23" spans="1:49" x14ac:dyDescent="0.25">
      <c r="A23" s="8" t="s">
        <v>7</v>
      </c>
      <c r="B23" s="7">
        <f t="shared" ref="B23:AW23" si="0">SUM(B19:B22)</f>
        <v>6.6839999999999993</v>
      </c>
      <c r="C23" s="7">
        <f t="shared" si="0"/>
        <v>4.9969999999999999</v>
      </c>
      <c r="D23" s="7">
        <f t="shared" si="0"/>
        <v>11.681000000000001</v>
      </c>
      <c r="E23" s="7">
        <f t="shared" si="0"/>
        <v>99.495999999999995</v>
      </c>
      <c r="F23" s="7">
        <f t="shared" si="0"/>
        <v>49.455999000000006</v>
      </c>
      <c r="G23" s="7">
        <f t="shared" si="0"/>
        <v>148.951999</v>
      </c>
      <c r="H23" s="7">
        <f t="shared" si="0"/>
        <v>5.4539999999999997</v>
      </c>
      <c r="I23" s="7">
        <f t="shared" si="0"/>
        <v>4.0409999999999995</v>
      </c>
      <c r="J23" s="7">
        <f t="shared" si="0"/>
        <v>9.495000000000001</v>
      </c>
      <c r="K23" s="7">
        <f t="shared" si="0"/>
        <v>41.891000000000005</v>
      </c>
      <c r="L23" s="7">
        <f t="shared" si="0"/>
        <v>18.307000000000002</v>
      </c>
      <c r="M23" s="7">
        <f t="shared" si="0"/>
        <v>60.198000000000008</v>
      </c>
      <c r="N23" s="7">
        <f t="shared" si="0"/>
        <v>30.673000000000002</v>
      </c>
      <c r="O23" s="7">
        <f t="shared" si="0"/>
        <v>17.006999999999998</v>
      </c>
      <c r="P23" s="7">
        <f t="shared" si="0"/>
        <v>47.68</v>
      </c>
      <c r="Q23" s="7">
        <f t="shared" si="0"/>
        <v>17.23</v>
      </c>
      <c r="R23" s="7">
        <f t="shared" si="0"/>
        <v>16.8687</v>
      </c>
      <c r="S23" s="7">
        <f t="shared" si="0"/>
        <v>34.098700000000001</v>
      </c>
      <c r="T23" s="7">
        <f t="shared" si="0"/>
        <v>34.118700000000004</v>
      </c>
      <c r="U23" s="7">
        <f t="shared" si="0"/>
        <v>28.815750000000001</v>
      </c>
      <c r="V23" s="7">
        <f t="shared" si="0"/>
        <v>62.934449999999998</v>
      </c>
      <c r="W23" s="7">
        <f t="shared" si="0"/>
        <v>23.384516999999999</v>
      </c>
      <c r="X23" s="7">
        <f t="shared" si="0"/>
        <v>11.384</v>
      </c>
      <c r="Y23" s="7">
        <f t="shared" si="0"/>
        <v>34.768517000000003</v>
      </c>
      <c r="Z23" s="7">
        <f t="shared" si="0"/>
        <v>68.347000000000008</v>
      </c>
      <c r="AA23" s="7">
        <f t="shared" si="0"/>
        <v>35.331999999999994</v>
      </c>
      <c r="AB23" s="7">
        <f t="shared" si="0"/>
        <v>103.67899999999999</v>
      </c>
      <c r="AC23" s="7">
        <f t="shared" si="0"/>
        <v>46.694000000000003</v>
      </c>
      <c r="AD23" s="7">
        <f t="shared" si="0"/>
        <v>22.859000000000002</v>
      </c>
      <c r="AE23" s="7">
        <f t="shared" si="0"/>
        <v>69.552999999999997</v>
      </c>
      <c r="AF23" s="7">
        <f t="shared" si="0"/>
        <v>30.509</v>
      </c>
      <c r="AG23" s="7">
        <f t="shared" si="0"/>
        <v>12.87</v>
      </c>
      <c r="AH23" s="7">
        <f t="shared" si="0"/>
        <v>43.378999999999998</v>
      </c>
      <c r="AI23" s="7">
        <f t="shared" si="0"/>
        <v>38.197999999999993</v>
      </c>
      <c r="AJ23" s="7">
        <f t="shared" si="0"/>
        <v>21.326000000000004</v>
      </c>
      <c r="AK23" s="7">
        <f t="shared" si="0"/>
        <v>59.524000000000001</v>
      </c>
      <c r="AL23" s="7">
        <f t="shared" si="0"/>
        <v>53.389000000000003</v>
      </c>
      <c r="AM23" s="7">
        <f t="shared" si="0"/>
        <v>40.876999999999995</v>
      </c>
      <c r="AN23" s="7">
        <f t="shared" si="0"/>
        <v>94.265999999999991</v>
      </c>
      <c r="AO23" s="7">
        <f t="shared" si="0"/>
        <v>41.312999999999995</v>
      </c>
      <c r="AP23" s="7">
        <f t="shared" si="0"/>
        <v>20.04</v>
      </c>
      <c r="AQ23" s="7">
        <f t="shared" si="0"/>
        <v>61.352999999999994</v>
      </c>
      <c r="AR23" s="7">
        <f t="shared" si="0"/>
        <v>46.207000000000001</v>
      </c>
      <c r="AS23" s="7">
        <f t="shared" si="0"/>
        <v>25.038</v>
      </c>
      <c r="AT23" s="7">
        <f t="shared" si="0"/>
        <v>71.245000000000005</v>
      </c>
      <c r="AU23" s="7">
        <f t="shared" si="0"/>
        <v>56.743000000000002</v>
      </c>
      <c r="AV23" s="7">
        <f t="shared" si="0"/>
        <v>33.400999999999996</v>
      </c>
      <c r="AW23" s="7">
        <f t="shared" si="0"/>
        <v>90.144000000000005</v>
      </c>
    </row>
    <row r="24" spans="1:49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49" x14ac:dyDescent="0.25">
      <c r="A25" s="39" t="s">
        <v>15</v>
      </c>
      <c r="B25" s="47">
        <v>44075</v>
      </c>
      <c r="C25" s="48"/>
      <c r="D25" s="49"/>
      <c r="E25" s="47">
        <v>44105</v>
      </c>
      <c r="F25" s="48"/>
      <c r="G25" s="49"/>
      <c r="H25" s="47">
        <v>44136</v>
      </c>
      <c r="I25" s="48"/>
      <c r="J25" s="49"/>
      <c r="K25" s="47">
        <v>44166</v>
      </c>
      <c r="L25" s="48"/>
      <c r="M25" s="49"/>
      <c r="N25" s="47">
        <v>44197</v>
      </c>
      <c r="O25" s="48"/>
      <c r="P25" s="49"/>
      <c r="Q25" s="47">
        <v>44228</v>
      </c>
      <c r="R25" s="48"/>
      <c r="S25" s="49"/>
      <c r="T25" s="47">
        <v>44256</v>
      </c>
      <c r="U25" s="48"/>
      <c r="V25" s="49"/>
      <c r="W25" s="47">
        <v>44287</v>
      </c>
      <c r="X25" s="48"/>
      <c r="Y25" s="49"/>
      <c r="Z25" s="47">
        <v>44317</v>
      </c>
      <c r="AA25" s="48"/>
      <c r="AB25" s="49"/>
      <c r="AC25" s="47">
        <v>44348</v>
      </c>
      <c r="AD25" s="48"/>
      <c r="AE25" s="49"/>
      <c r="AF25" s="47">
        <v>44378</v>
      </c>
      <c r="AG25" s="48"/>
      <c r="AH25" s="49"/>
      <c r="AI25" s="47">
        <v>44409</v>
      </c>
      <c r="AJ25" s="48"/>
      <c r="AK25" s="49"/>
      <c r="AL25" s="47">
        <v>44440</v>
      </c>
      <c r="AM25" s="48"/>
      <c r="AN25" s="49"/>
      <c r="AO25" s="47">
        <v>44470</v>
      </c>
      <c r="AP25" s="37"/>
      <c r="AQ25" s="38"/>
      <c r="AR25" s="47">
        <v>44501</v>
      </c>
      <c r="AS25" s="37"/>
      <c r="AT25" s="38"/>
      <c r="AU25" s="47">
        <v>44501</v>
      </c>
      <c r="AV25" s="37"/>
      <c r="AW25" s="38"/>
    </row>
    <row r="26" spans="1:49" ht="21" customHeight="1" x14ac:dyDescent="0.25">
      <c r="A26" s="39"/>
      <c r="B26" s="13" t="s">
        <v>5</v>
      </c>
      <c r="C26" s="13" t="s">
        <v>6</v>
      </c>
      <c r="D26" s="13" t="s">
        <v>7</v>
      </c>
      <c r="E26" s="13" t="s">
        <v>5</v>
      </c>
      <c r="F26" s="13" t="s">
        <v>6</v>
      </c>
      <c r="G26" s="13" t="s">
        <v>7</v>
      </c>
      <c r="H26" s="13" t="s">
        <v>5</v>
      </c>
      <c r="I26" s="13" t="s">
        <v>6</v>
      </c>
      <c r="J26" s="13" t="s">
        <v>7</v>
      </c>
      <c r="K26" s="13" t="s">
        <v>5</v>
      </c>
      <c r="L26" s="13" t="s">
        <v>6</v>
      </c>
      <c r="M26" s="13" t="s">
        <v>7</v>
      </c>
      <c r="N26" s="13" t="s">
        <v>5</v>
      </c>
      <c r="O26" s="13" t="s">
        <v>6</v>
      </c>
      <c r="P26" s="13" t="s">
        <v>7</v>
      </c>
      <c r="Q26" s="13" t="s">
        <v>5</v>
      </c>
      <c r="R26" s="13" t="s">
        <v>6</v>
      </c>
      <c r="S26" s="13" t="s">
        <v>7</v>
      </c>
      <c r="T26" s="13" t="s">
        <v>5</v>
      </c>
      <c r="U26" s="13" t="s">
        <v>6</v>
      </c>
      <c r="V26" s="13" t="s">
        <v>7</v>
      </c>
      <c r="W26" s="14" t="s">
        <v>5</v>
      </c>
      <c r="X26" s="14" t="s">
        <v>6</v>
      </c>
      <c r="Y26" s="14" t="s">
        <v>7</v>
      </c>
      <c r="Z26" s="14" t="s">
        <v>5</v>
      </c>
      <c r="AA26" s="14" t="s">
        <v>6</v>
      </c>
      <c r="AB26" s="14" t="s">
        <v>7</v>
      </c>
      <c r="AC26" s="14" t="s">
        <v>5</v>
      </c>
      <c r="AD26" s="14" t="s">
        <v>6</v>
      </c>
      <c r="AE26" s="14" t="s">
        <v>7</v>
      </c>
      <c r="AF26" s="20" t="s">
        <v>5</v>
      </c>
      <c r="AG26" s="20" t="s">
        <v>6</v>
      </c>
      <c r="AH26" s="20" t="s">
        <v>7</v>
      </c>
      <c r="AI26" s="21" t="s">
        <v>5</v>
      </c>
      <c r="AJ26" s="21" t="s">
        <v>6</v>
      </c>
      <c r="AK26" s="21" t="s">
        <v>7</v>
      </c>
      <c r="AL26" s="22" t="s">
        <v>5</v>
      </c>
      <c r="AM26" s="22" t="s">
        <v>6</v>
      </c>
      <c r="AN26" s="22" t="s">
        <v>7</v>
      </c>
      <c r="AO26" s="23" t="s">
        <v>5</v>
      </c>
      <c r="AP26" s="23" t="s">
        <v>6</v>
      </c>
      <c r="AQ26" s="23" t="s">
        <v>7</v>
      </c>
      <c r="AR26" s="24" t="s">
        <v>5</v>
      </c>
      <c r="AS26" s="24" t="s">
        <v>6</v>
      </c>
      <c r="AT26" s="24" t="s">
        <v>7</v>
      </c>
      <c r="AU26" s="25" t="s">
        <v>5</v>
      </c>
      <c r="AV26" s="25" t="s">
        <v>6</v>
      </c>
      <c r="AW26" s="25" t="s">
        <v>7</v>
      </c>
    </row>
    <row r="27" spans="1:49" ht="51.75" customHeight="1" x14ac:dyDescent="0.25">
      <c r="A27" s="17" t="s">
        <v>8</v>
      </c>
      <c r="B27" s="4">
        <v>166</v>
      </c>
      <c r="C27" s="4">
        <v>89</v>
      </c>
      <c r="D27" s="5">
        <f>+B27+C27</f>
        <v>255</v>
      </c>
      <c r="E27" s="4">
        <v>3239</v>
      </c>
      <c r="F27" s="4">
        <v>2594</v>
      </c>
      <c r="G27" s="5">
        <f>+E27+F27</f>
        <v>5833</v>
      </c>
      <c r="H27" s="4">
        <v>114</v>
      </c>
      <c r="I27" s="4">
        <v>44</v>
      </c>
      <c r="J27" s="5">
        <f>+H27+I27</f>
        <v>158</v>
      </c>
      <c r="K27" s="4">
        <v>834</v>
      </c>
      <c r="L27" s="4">
        <v>352</v>
      </c>
      <c r="M27" s="5">
        <f>+K27+L27</f>
        <v>1186</v>
      </c>
      <c r="N27" s="4">
        <v>2617</v>
      </c>
      <c r="O27" s="4">
        <v>1193</v>
      </c>
      <c r="P27" s="5">
        <f>+N27+O27</f>
        <v>3810</v>
      </c>
      <c r="Q27" s="4">
        <v>983</v>
      </c>
      <c r="R27" s="4">
        <v>567</v>
      </c>
      <c r="S27" s="5">
        <f>+Q27+R27</f>
        <v>1550</v>
      </c>
      <c r="T27" s="10">
        <v>3288</v>
      </c>
      <c r="U27" s="10">
        <v>1252</v>
      </c>
      <c r="V27" s="5">
        <f>+T27+U27</f>
        <v>4540</v>
      </c>
      <c r="W27" s="10">
        <v>67</v>
      </c>
      <c r="X27" s="10">
        <v>30</v>
      </c>
      <c r="Y27" s="5">
        <f>+W27+X27</f>
        <v>97</v>
      </c>
      <c r="Z27" s="10">
        <v>3368</v>
      </c>
      <c r="AA27" s="10">
        <v>1523</v>
      </c>
      <c r="AB27" s="5">
        <f>+Z27+AA27</f>
        <v>4891</v>
      </c>
      <c r="AC27" s="10">
        <v>2988</v>
      </c>
      <c r="AD27" s="10">
        <v>1224</v>
      </c>
      <c r="AE27" s="5">
        <f>+AC27+AD27</f>
        <v>4212</v>
      </c>
      <c r="AF27" s="10">
        <v>3339</v>
      </c>
      <c r="AG27" s="10">
        <v>1384</v>
      </c>
      <c r="AH27" s="5">
        <f>+AF27+AG27</f>
        <v>4723</v>
      </c>
      <c r="AI27" s="10">
        <v>3630</v>
      </c>
      <c r="AJ27" s="10">
        <v>1444</v>
      </c>
      <c r="AK27" s="5">
        <f>+AI27+AJ27</f>
        <v>5074</v>
      </c>
      <c r="AL27" s="10">
        <v>3141</v>
      </c>
      <c r="AM27" s="10">
        <v>1354</v>
      </c>
      <c r="AN27" s="5">
        <f>+AL27+AM27</f>
        <v>4495</v>
      </c>
      <c r="AO27" s="10">
        <v>3313</v>
      </c>
      <c r="AP27" s="10">
        <v>1433</v>
      </c>
      <c r="AQ27" s="5">
        <f>+AO27+AP27</f>
        <v>4746</v>
      </c>
      <c r="AR27" s="10">
        <v>3266</v>
      </c>
      <c r="AS27" s="10">
        <v>1392</v>
      </c>
      <c r="AT27" s="5">
        <f>+AR27+AS27</f>
        <v>4658</v>
      </c>
      <c r="AU27" s="10">
        <v>3235</v>
      </c>
      <c r="AV27" s="10">
        <v>1420</v>
      </c>
      <c r="AW27" s="5">
        <f>+AU27+AV27</f>
        <v>4655</v>
      </c>
    </row>
    <row r="28" spans="1:49" ht="34.5" customHeight="1" x14ac:dyDescent="0.25">
      <c r="A28" s="17" t="s">
        <v>9</v>
      </c>
      <c r="B28" s="4">
        <v>2</v>
      </c>
      <c r="C28" s="4">
        <v>2</v>
      </c>
      <c r="D28" s="5">
        <f>+B28+C28</f>
        <v>4</v>
      </c>
      <c r="E28" s="4">
        <v>1</v>
      </c>
      <c r="F28" s="4">
        <v>1</v>
      </c>
      <c r="G28" s="5">
        <f>+E28+F28</f>
        <v>2</v>
      </c>
      <c r="H28" s="4">
        <v>3</v>
      </c>
      <c r="I28" s="4">
        <v>1</v>
      </c>
      <c r="J28" s="5">
        <f>+H28+I28</f>
        <v>4</v>
      </c>
      <c r="K28" s="4">
        <v>76</v>
      </c>
      <c r="L28" s="4">
        <v>41</v>
      </c>
      <c r="M28" s="5">
        <f>+K28+L28</f>
        <v>117</v>
      </c>
      <c r="N28" s="4">
        <v>12</v>
      </c>
      <c r="O28" s="4">
        <v>12</v>
      </c>
      <c r="P28" s="5">
        <f>+N28+O28</f>
        <v>24</v>
      </c>
      <c r="Q28" s="4">
        <v>7</v>
      </c>
      <c r="R28" s="4">
        <v>6</v>
      </c>
      <c r="S28" s="5">
        <f>+Q28+R28</f>
        <v>13</v>
      </c>
      <c r="T28" s="10">
        <v>3</v>
      </c>
      <c r="U28" s="10">
        <v>1</v>
      </c>
      <c r="V28" s="5">
        <f>+T28+U28</f>
        <v>4</v>
      </c>
      <c r="W28" s="10">
        <v>1</v>
      </c>
      <c r="X28" s="10">
        <v>1</v>
      </c>
      <c r="Y28" s="5">
        <f>+W28+X28</f>
        <v>2</v>
      </c>
      <c r="Z28" s="10">
        <v>8</v>
      </c>
      <c r="AA28" s="10">
        <v>13</v>
      </c>
      <c r="AB28" s="5">
        <f>+Z28+AA28</f>
        <v>21</v>
      </c>
      <c r="AC28" s="10">
        <v>14</v>
      </c>
      <c r="AD28" s="10">
        <v>7</v>
      </c>
      <c r="AE28" s="5">
        <f>+AC28+AD28</f>
        <v>21</v>
      </c>
      <c r="AF28" s="10">
        <v>0</v>
      </c>
      <c r="AG28" s="10">
        <v>0</v>
      </c>
      <c r="AH28" s="5">
        <f>+AF28+AG28</f>
        <v>0</v>
      </c>
      <c r="AI28" s="10">
        <v>8</v>
      </c>
      <c r="AJ28" s="10">
        <v>12</v>
      </c>
      <c r="AK28" s="5">
        <f>+AI28+AJ28</f>
        <v>20</v>
      </c>
      <c r="AL28" s="10">
        <v>10</v>
      </c>
      <c r="AM28" s="10">
        <v>9</v>
      </c>
      <c r="AN28" s="5">
        <f>+AL28+AM28</f>
        <v>19</v>
      </c>
      <c r="AO28" s="10">
        <v>10</v>
      </c>
      <c r="AP28" s="10">
        <v>13</v>
      </c>
      <c r="AQ28" s="5">
        <f>+AO28+AP28</f>
        <v>23</v>
      </c>
      <c r="AR28" s="10">
        <v>19</v>
      </c>
      <c r="AS28" s="10">
        <v>14</v>
      </c>
      <c r="AT28" s="5">
        <f>+AR28+AS28</f>
        <v>33</v>
      </c>
      <c r="AU28" s="10">
        <v>31</v>
      </c>
      <c r="AV28" s="10">
        <v>25</v>
      </c>
      <c r="AW28" s="5">
        <f>+AU28+AV28</f>
        <v>56</v>
      </c>
    </row>
    <row r="29" spans="1:49" ht="41.25" customHeight="1" x14ac:dyDescent="0.25">
      <c r="A29" s="17" t="s">
        <v>10</v>
      </c>
      <c r="B29" s="4">
        <v>14</v>
      </c>
      <c r="C29" s="4">
        <v>9</v>
      </c>
      <c r="D29" s="5">
        <f>+B29+C29</f>
        <v>23</v>
      </c>
      <c r="E29" s="4">
        <v>9</v>
      </c>
      <c r="F29" s="4">
        <v>14</v>
      </c>
      <c r="G29" s="5">
        <f>+E29+F29</f>
        <v>23</v>
      </c>
      <c r="H29" s="4">
        <v>7</v>
      </c>
      <c r="I29" s="4">
        <v>13</v>
      </c>
      <c r="J29" s="5">
        <f>+H29+I29</f>
        <v>20</v>
      </c>
      <c r="K29" s="4">
        <v>0</v>
      </c>
      <c r="L29" s="4">
        <v>0</v>
      </c>
      <c r="M29" s="5">
        <f>+K29+L29</f>
        <v>0</v>
      </c>
      <c r="N29" s="4">
        <v>4</v>
      </c>
      <c r="O29" s="4">
        <v>2</v>
      </c>
      <c r="P29" s="5">
        <f>+N29+O29</f>
        <v>6</v>
      </c>
      <c r="Q29" s="4">
        <v>2</v>
      </c>
      <c r="R29" s="4">
        <v>4</v>
      </c>
      <c r="S29" s="5">
        <f>+Q29+R29</f>
        <v>6</v>
      </c>
      <c r="T29" s="10">
        <v>0</v>
      </c>
      <c r="U29" s="10">
        <v>1</v>
      </c>
      <c r="V29" s="5">
        <f>+T29+U29</f>
        <v>1</v>
      </c>
      <c r="W29" s="10">
        <v>4</v>
      </c>
      <c r="X29" s="10">
        <v>5</v>
      </c>
      <c r="Y29" s="5">
        <f>+W29+X29</f>
        <v>9</v>
      </c>
      <c r="Z29" s="10">
        <v>4</v>
      </c>
      <c r="AA29" s="10">
        <v>2</v>
      </c>
      <c r="AB29" s="5">
        <f>+Z29+AA29</f>
        <v>6</v>
      </c>
      <c r="AC29" s="10">
        <v>0</v>
      </c>
      <c r="AD29" s="10">
        <v>0</v>
      </c>
      <c r="AE29" s="5">
        <f>+AC29+AD29</f>
        <v>0</v>
      </c>
      <c r="AF29" s="10">
        <v>0</v>
      </c>
      <c r="AG29" s="10">
        <v>0</v>
      </c>
      <c r="AH29" s="5">
        <f>+AF29+AG29</f>
        <v>0</v>
      </c>
      <c r="AI29" s="10">
        <v>0</v>
      </c>
      <c r="AJ29" s="10">
        <v>0</v>
      </c>
      <c r="AK29" s="5">
        <f>+AI29+AJ29</f>
        <v>0</v>
      </c>
      <c r="AL29" s="10">
        <v>0</v>
      </c>
      <c r="AM29" s="10">
        <v>0</v>
      </c>
      <c r="AN29" s="5">
        <f>+AL29+AM29</f>
        <v>0</v>
      </c>
      <c r="AO29" s="10">
        <v>0</v>
      </c>
      <c r="AP29" s="10">
        <v>0</v>
      </c>
      <c r="AQ29" s="5">
        <f>+AO29+AP29</f>
        <v>0</v>
      </c>
      <c r="AR29" s="10">
        <v>0</v>
      </c>
      <c r="AS29" s="10">
        <v>0</v>
      </c>
      <c r="AT29" s="5">
        <f>+AR29+AS29</f>
        <v>0</v>
      </c>
      <c r="AU29" s="10">
        <v>0</v>
      </c>
      <c r="AV29" s="10">
        <v>0</v>
      </c>
      <c r="AW29" s="5">
        <f>+AU29+AV29</f>
        <v>0</v>
      </c>
    </row>
    <row r="30" spans="1:49" ht="38.25" customHeight="1" x14ac:dyDescent="0.25">
      <c r="A30" s="18" t="s">
        <v>13</v>
      </c>
      <c r="B30" s="4">
        <v>0</v>
      </c>
      <c r="C30" s="4">
        <v>0</v>
      </c>
      <c r="D30" s="5">
        <f>+B30+C30</f>
        <v>0</v>
      </c>
      <c r="E30" s="4">
        <v>0</v>
      </c>
      <c r="F30" s="4">
        <v>0</v>
      </c>
      <c r="G30" s="5">
        <f>+E30+F30</f>
        <v>0</v>
      </c>
      <c r="H30" s="4">
        <v>0</v>
      </c>
      <c r="I30" s="4">
        <v>0</v>
      </c>
      <c r="J30" s="5">
        <f>+H30+I30</f>
        <v>0</v>
      </c>
      <c r="K30" s="4">
        <v>0</v>
      </c>
      <c r="L30" s="4">
        <v>0</v>
      </c>
      <c r="M30" s="5">
        <f>+K30+L30</f>
        <v>0</v>
      </c>
      <c r="N30" s="4">
        <v>5</v>
      </c>
      <c r="O30" s="4">
        <v>3</v>
      </c>
      <c r="P30" s="5">
        <f>+N30+O30</f>
        <v>8</v>
      </c>
      <c r="Q30" s="4">
        <v>7</v>
      </c>
      <c r="R30" s="4">
        <v>9</v>
      </c>
      <c r="S30" s="5">
        <f>+Q30+R30</f>
        <v>16</v>
      </c>
      <c r="T30" s="10">
        <v>16</v>
      </c>
      <c r="U30" s="10">
        <v>9</v>
      </c>
      <c r="V30" s="5">
        <f>+T30+U30</f>
        <v>25</v>
      </c>
      <c r="W30" s="10">
        <v>26</v>
      </c>
      <c r="X30" s="10">
        <v>26</v>
      </c>
      <c r="Y30" s="5">
        <f>+W30+X30</f>
        <v>52</v>
      </c>
      <c r="Z30" s="10">
        <v>16</v>
      </c>
      <c r="AA30" s="10">
        <v>7</v>
      </c>
      <c r="AB30" s="5">
        <f>+Z30+AA30</f>
        <v>23</v>
      </c>
      <c r="AC30" s="10">
        <v>24</v>
      </c>
      <c r="AD30" s="10">
        <v>14</v>
      </c>
      <c r="AE30" s="5">
        <f>+AC30+AD30</f>
        <v>38</v>
      </c>
      <c r="AF30" s="10">
        <v>2</v>
      </c>
      <c r="AG30" s="10">
        <v>0</v>
      </c>
      <c r="AH30" s="5">
        <f>+AF30+AG30</f>
        <v>2</v>
      </c>
      <c r="AI30" s="10">
        <v>10</v>
      </c>
      <c r="AJ30" s="10">
        <v>9</v>
      </c>
      <c r="AK30" s="5">
        <f>+AI30+AJ30</f>
        <v>19</v>
      </c>
      <c r="AL30" s="10">
        <v>16</v>
      </c>
      <c r="AM30" s="10">
        <v>14</v>
      </c>
      <c r="AN30" s="5">
        <f>+AL30+AM30</f>
        <v>30</v>
      </c>
      <c r="AO30" s="10">
        <v>8</v>
      </c>
      <c r="AP30" s="10">
        <v>8</v>
      </c>
      <c r="AQ30" s="5">
        <f>+AO30+AP30</f>
        <v>16</v>
      </c>
      <c r="AR30" s="10">
        <v>40</v>
      </c>
      <c r="AS30" s="10">
        <v>39</v>
      </c>
      <c r="AT30" s="5">
        <f>+AR30+AS30</f>
        <v>79</v>
      </c>
      <c r="AU30" s="10">
        <v>39</v>
      </c>
      <c r="AV30" s="10">
        <v>26</v>
      </c>
      <c r="AW30" s="5">
        <f>+AU30+AV30</f>
        <v>65</v>
      </c>
    </row>
    <row r="31" spans="1:49" x14ac:dyDescent="0.25">
      <c r="A31" s="8" t="s">
        <v>7</v>
      </c>
      <c r="B31" s="5">
        <f t="shared" ref="B31:AW31" si="1">SUM(B27:B30)</f>
        <v>182</v>
      </c>
      <c r="C31" s="5">
        <f t="shared" si="1"/>
        <v>100</v>
      </c>
      <c r="D31" s="5">
        <f t="shared" si="1"/>
        <v>282</v>
      </c>
      <c r="E31" s="5">
        <f t="shared" si="1"/>
        <v>3249</v>
      </c>
      <c r="F31" s="5">
        <f t="shared" si="1"/>
        <v>2609</v>
      </c>
      <c r="G31" s="5">
        <f t="shared" si="1"/>
        <v>5858</v>
      </c>
      <c r="H31" s="5">
        <f t="shared" si="1"/>
        <v>124</v>
      </c>
      <c r="I31" s="5">
        <f t="shared" si="1"/>
        <v>58</v>
      </c>
      <c r="J31" s="5">
        <f t="shared" si="1"/>
        <v>182</v>
      </c>
      <c r="K31" s="5">
        <f t="shared" si="1"/>
        <v>910</v>
      </c>
      <c r="L31" s="5">
        <f t="shared" si="1"/>
        <v>393</v>
      </c>
      <c r="M31" s="5">
        <f t="shared" si="1"/>
        <v>1303</v>
      </c>
      <c r="N31" s="5">
        <f t="shared" si="1"/>
        <v>2638</v>
      </c>
      <c r="O31" s="5">
        <f t="shared" si="1"/>
        <v>1210</v>
      </c>
      <c r="P31" s="5">
        <f t="shared" si="1"/>
        <v>3848</v>
      </c>
      <c r="Q31" s="5">
        <f t="shared" si="1"/>
        <v>999</v>
      </c>
      <c r="R31" s="5">
        <f t="shared" si="1"/>
        <v>586</v>
      </c>
      <c r="S31" s="5">
        <f t="shared" si="1"/>
        <v>1585</v>
      </c>
      <c r="T31" s="5">
        <f t="shared" si="1"/>
        <v>3307</v>
      </c>
      <c r="U31" s="5">
        <f t="shared" si="1"/>
        <v>1263</v>
      </c>
      <c r="V31" s="5">
        <f t="shared" si="1"/>
        <v>4570</v>
      </c>
      <c r="W31" s="5">
        <f t="shared" si="1"/>
        <v>98</v>
      </c>
      <c r="X31" s="5">
        <f t="shared" si="1"/>
        <v>62</v>
      </c>
      <c r="Y31" s="5">
        <f t="shared" si="1"/>
        <v>160</v>
      </c>
      <c r="Z31" s="5">
        <f t="shared" si="1"/>
        <v>3396</v>
      </c>
      <c r="AA31" s="5">
        <f t="shared" si="1"/>
        <v>1545</v>
      </c>
      <c r="AB31" s="5">
        <f t="shared" si="1"/>
        <v>4941</v>
      </c>
      <c r="AC31" s="5">
        <f t="shared" si="1"/>
        <v>3026</v>
      </c>
      <c r="AD31" s="5">
        <f t="shared" si="1"/>
        <v>1245</v>
      </c>
      <c r="AE31" s="5">
        <f t="shared" si="1"/>
        <v>4271</v>
      </c>
      <c r="AF31" s="5">
        <f t="shared" si="1"/>
        <v>3341</v>
      </c>
      <c r="AG31" s="5">
        <f t="shared" si="1"/>
        <v>1384</v>
      </c>
      <c r="AH31" s="5">
        <f t="shared" si="1"/>
        <v>4725</v>
      </c>
      <c r="AI31" s="5">
        <f t="shared" si="1"/>
        <v>3648</v>
      </c>
      <c r="AJ31" s="5">
        <f t="shared" si="1"/>
        <v>1465</v>
      </c>
      <c r="AK31" s="5">
        <f t="shared" si="1"/>
        <v>5113</v>
      </c>
      <c r="AL31" s="5">
        <f t="shared" si="1"/>
        <v>3167</v>
      </c>
      <c r="AM31" s="5">
        <f t="shared" si="1"/>
        <v>1377</v>
      </c>
      <c r="AN31" s="5">
        <f t="shared" si="1"/>
        <v>4544</v>
      </c>
      <c r="AO31" s="5">
        <f t="shared" si="1"/>
        <v>3331</v>
      </c>
      <c r="AP31" s="5">
        <f t="shared" si="1"/>
        <v>1454</v>
      </c>
      <c r="AQ31" s="5">
        <f t="shared" si="1"/>
        <v>4785</v>
      </c>
      <c r="AR31" s="5">
        <f t="shared" si="1"/>
        <v>3325</v>
      </c>
      <c r="AS31" s="5">
        <f t="shared" si="1"/>
        <v>1445</v>
      </c>
      <c r="AT31" s="5">
        <f t="shared" si="1"/>
        <v>4770</v>
      </c>
      <c r="AU31" s="5">
        <f t="shared" si="1"/>
        <v>3305</v>
      </c>
      <c r="AV31" s="5">
        <f t="shared" si="1"/>
        <v>1471</v>
      </c>
      <c r="AW31" s="5">
        <f t="shared" si="1"/>
        <v>4776</v>
      </c>
    </row>
  </sheetData>
  <mergeCells count="34">
    <mergeCell ref="AU17:AW17"/>
    <mergeCell ref="AU25:AW25"/>
    <mergeCell ref="AO17:AQ17"/>
    <mergeCell ref="AO25:AQ25"/>
    <mergeCell ref="A17:A18"/>
    <mergeCell ref="B17:D17"/>
    <mergeCell ref="E17:G17"/>
    <mergeCell ref="H17:J17"/>
    <mergeCell ref="A25:A26"/>
    <mergeCell ref="B25:D25"/>
    <mergeCell ref="E25:G25"/>
    <mergeCell ref="H25:J25"/>
    <mergeCell ref="K25:M25"/>
    <mergeCell ref="Q17:S17"/>
    <mergeCell ref="AC17:AE17"/>
    <mergeCell ref="AC25:AE25"/>
    <mergeCell ref="K17:M17"/>
    <mergeCell ref="N17:P17"/>
    <mergeCell ref="AL25:AN25"/>
    <mergeCell ref="AI25:AK25"/>
    <mergeCell ref="AF25:AH25"/>
    <mergeCell ref="Z25:AB25"/>
    <mergeCell ref="T25:V25"/>
    <mergeCell ref="W17:Y17"/>
    <mergeCell ref="W25:Y25"/>
    <mergeCell ref="AL17:AN17"/>
    <mergeCell ref="AI17:AK17"/>
    <mergeCell ref="AF17:AH17"/>
    <mergeCell ref="Z17:AB17"/>
    <mergeCell ref="T17:V17"/>
    <mergeCell ref="AR17:AT17"/>
    <mergeCell ref="AR25:AT25"/>
    <mergeCell ref="N25:P25"/>
    <mergeCell ref="Q25:S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FAARI</vt:lpstr>
      <vt:lpstr>RAARI</vt:lpstr>
      <vt:lpstr>Hoja1</vt:lpstr>
      <vt:lpstr>FAARI!Área_de_impresión</vt:lpstr>
      <vt:lpstr>RAARI!Área_de_impresión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MXDFXE029_usr</dc:creator>
  <cp:lastModifiedBy>Medrano Barriga Carlos Ezequiel</cp:lastModifiedBy>
  <dcterms:created xsi:type="dcterms:W3CDTF">2021-01-08T00:58:58Z</dcterms:created>
  <dcterms:modified xsi:type="dcterms:W3CDTF">2022-01-13T18:05:29Z</dcterms:modified>
</cp:coreProperties>
</file>