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arlos.medrano\Documents\CEAV\FONDO\TRANSPARENCIA\2022\4T 2021\"/>
    </mc:Choice>
  </mc:AlternateContent>
  <xr:revisionPtr revIDLastSave="0" documentId="13_ncr:1_{9879C207-4F22-44FF-B51E-CA40C470BD03}" xr6:coauthVersionLast="47" xr6:coauthVersionMax="47" xr10:uidLastSave="{00000000-0000-0000-0000-000000000000}"/>
  <bookViews>
    <workbookView xWindow="-120" yWindow="-120" windowWidth="20730" windowHeight="11160" xr2:uid="{5311AA45-DD70-4B5C-9675-E3E911DD870E}"/>
  </bookViews>
  <sheets>
    <sheet name="Hoja1" sheetId="1" r:id="rId1"/>
  </sheets>
  <externalReferences>
    <externalReference r:id="rId2"/>
    <externalReference r:id="rId3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34" i="1" l="1"/>
  <c r="C34" i="1"/>
  <c r="B34" i="1"/>
  <c r="E33" i="1"/>
  <c r="E32" i="1"/>
  <c r="E31" i="1"/>
  <c r="E30" i="1"/>
  <c r="C25" i="1"/>
  <c r="B25" i="1"/>
  <c r="E24" i="1"/>
  <c r="E23" i="1"/>
  <c r="E22" i="1"/>
  <c r="E21" i="1"/>
  <c r="I17" i="1"/>
  <c r="H17" i="1"/>
  <c r="F17" i="1"/>
  <c r="E17" i="1"/>
  <c r="C17" i="1"/>
  <c r="B17" i="1"/>
  <c r="J16" i="1"/>
  <c r="G16" i="1"/>
  <c r="D16" i="1"/>
  <c r="J15" i="1"/>
  <c r="G15" i="1"/>
  <c r="D15" i="1"/>
  <c r="J14" i="1"/>
  <c r="G14" i="1"/>
  <c r="D14" i="1"/>
  <c r="J13" i="1"/>
  <c r="G13" i="1"/>
  <c r="G17" i="1" s="1"/>
  <c r="D13" i="1"/>
  <c r="I9" i="1"/>
  <c r="H9" i="1"/>
  <c r="F9" i="1"/>
  <c r="E9" i="1"/>
  <c r="C9" i="1"/>
  <c r="B9" i="1"/>
  <c r="J8" i="1"/>
  <c r="G8" i="1"/>
  <c r="D8" i="1"/>
  <c r="J7" i="1"/>
  <c r="G7" i="1"/>
  <c r="D7" i="1"/>
  <c r="J6" i="1"/>
  <c r="G6" i="1"/>
  <c r="D6" i="1"/>
  <c r="J5" i="1"/>
  <c r="G5" i="1"/>
  <c r="D5" i="1"/>
  <c r="E34" i="1" l="1"/>
  <c r="E25" i="1"/>
  <c r="J17" i="1"/>
  <c r="D17" i="1"/>
  <c r="J9" i="1"/>
  <c r="G9" i="1"/>
  <c r="D9" i="1"/>
</calcChain>
</file>

<file path=xl/sharedStrings.xml><?xml version="1.0" encoding="utf-8"?>
<sst xmlns="http://schemas.openxmlformats.org/spreadsheetml/2006/main" count="45" uniqueCount="12">
  <si>
    <t>Comisión Ejecutiva de Atención a Víctimas</t>
  </si>
  <si>
    <t xml:space="preserve">Aplicación de los recursos para personas en situación de víctimas </t>
  </si>
  <si>
    <t>Mujer</t>
  </si>
  <si>
    <t>Hombre</t>
  </si>
  <si>
    <t>Total</t>
  </si>
  <si>
    <t>Medidas de Recursos de Ayuda, por concepto de gastos funerarios, de alimentación, de alojamiento, peritajes, gastos médicos y traslados</t>
  </si>
  <si>
    <t>Compensación subsidiaria por comisión de delito del fuero federal</t>
  </si>
  <si>
    <t>Compensación por violación de derechos humanos cometidas por autoridades federales</t>
  </si>
  <si>
    <t xml:space="preserve"> Medidas Complementarias de Reparacion Integral del Daño</t>
  </si>
  <si>
    <t xml:space="preserve">Víctimas atendidas con los recursos </t>
  </si>
  <si>
    <t>Acumulado</t>
  </si>
  <si>
    <t>Víctimas atendidas con los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</si>
</sst>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869A8"/>
        <bgColor indexed="64"/>
      </patternFill>
    </fill>
    <fill>
      <patternFill patternType="solid">
        <fgColor rgb="FFDDC9D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justify" wrapText="1"/>
    </xf>
    <xf numFmtId="164" fontId="0" fillId="0" borderId="1" xfId="0" applyNumberForma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17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17" fontId="3" fillId="2" borderId="2" xfId="0" applyNumberFormat="1" applyFont="1" applyFill="1" applyBorder="1" applyAlignment="1">
      <alignment horizontal="center" vertical="center"/>
    </xf>
    <xf numFmtId="17" fontId="3" fillId="2" borderId="3" xfId="0" applyNumberFormat="1" applyFont="1" applyFill="1" applyBorder="1" applyAlignment="1">
      <alignment horizontal="center" vertical="center"/>
    </xf>
    <xf numFmtId="17" fontId="3" fillId="2" borderId="4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Aplicación de</a:t>
            </a:r>
            <a:r>
              <a:rPr lang="es-MX" baseline="0"/>
              <a:t> los recursos del </a:t>
            </a:r>
          </a:p>
          <a:p>
            <a:pPr>
              <a:defRPr/>
            </a:pPr>
            <a:r>
              <a:rPr lang="es-MX" baseline="0"/>
              <a:t>(millones de pesos)</a:t>
            </a:r>
            <a:endParaRPr lang="es-MX"/>
          </a:p>
        </c:rich>
      </c:tx>
      <c:layout>
        <c:manualLayout>
          <c:xMode val="edge"/>
          <c:yMode val="edge"/>
          <c:x val="0.33465906199755546"/>
          <c:y val="1.34002996305307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[1]RAARI!$A$22</c:f>
              <c:strCache>
                <c:ptCount val="1"/>
                <c:pt idx="0">
                  <c:v>Medidas de Recursos de Ayuda, por concepto de gastos funerarios, de alimentación, de alojamiento, peritajes, gastos médicos y traslados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[1]RAARI!$B$21:$Q$21</c:f>
              <c:numCache>
                <c:formatCode>General</c:formatCode>
                <c:ptCount val="16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  <c:pt idx="13">
                  <c:v>44470</c:v>
                </c:pt>
                <c:pt idx="14">
                  <c:v>44501</c:v>
                </c:pt>
                <c:pt idx="15">
                  <c:v>44531</c:v>
                </c:pt>
              </c:numCache>
            </c:numRef>
          </c:cat>
          <c:val>
            <c:numRef>
              <c:f>[1]RAARI!$B$22:$Q$22</c:f>
              <c:numCache>
                <c:formatCode>General</c:formatCode>
                <c:ptCount val="16"/>
                <c:pt idx="0">
                  <c:v>3.9029999999999996</c:v>
                </c:pt>
                <c:pt idx="1">
                  <c:v>133.214</c:v>
                </c:pt>
                <c:pt idx="2">
                  <c:v>2.6789999999999998</c:v>
                </c:pt>
                <c:pt idx="3">
                  <c:v>33.769000000000005</c:v>
                </c:pt>
                <c:pt idx="4">
                  <c:v>32.35</c:v>
                </c:pt>
                <c:pt idx="5">
                  <c:v>13.628</c:v>
                </c:pt>
                <c:pt idx="6">
                  <c:v>53.896000000000001</c:v>
                </c:pt>
                <c:pt idx="7">
                  <c:v>2.7309999999999999</c:v>
                </c:pt>
                <c:pt idx="8">
                  <c:v>86.051999999999992</c:v>
                </c:pt>
                <c:pt idx="9">
                  <c:v>40.658999999999999</c:v>
                </c:pt>
                <c:pt idx="10">
                  <c:v>43.061</c:v>
                </c:pt>
                <c:pt idx="11">
                  <c:v>46.442</c:v>
                </c:pt>
                <c:pt idx="12">
                  <c:v>40.64</c:v>
                </c:pt>
                <c:pt idx="13">
                  <c:v>41.091000000000001</c:v>
                </c:pt>
                <c:pt idx="14">
                  <c:v>41.685000000000002</c:v>
                </c:pt>
                <c:pt idx="15">
                  <c:v>51.637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FE-4568-9D81-6396C4731D9F}"/>
            </c:ext>
          </c:extLst>
        </c:ser>
        <c:ser>
          <c:idx val="1"/>
          <c:order val="1"/>
          <c:tx>
            <c:strRef>
              <c:f>[1]RAARI!$A$23</c:f>
              <c:strCache>
                <c:ptCount val="1"/>
                <c:pt idx="0">
                  <c:v>Compensación subsidiaria por comisión de delito del fuero federal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[1]RAARI!$B$21:$Q$21</c:f>
              <c:numCache>
                <c:formatCode>General</c:formatCode>
                <c:ptCount val="16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  <c:pt idx="13">
                  <c:v>44470</c:v>
                </c:pt>
                <c:pt idx="14">
                  <c:v>44501</c:v>
                </c:pt>
                <c:pt idx="15">
                  <c:v>44531</c:v>
                </c:pt>
              </c:numCache>
            </c:numRef>
          </c:cat>
          <c:val>
            <c:numRef>
              <c:f>[1]RAARI!$B$23:$Q$23</c:f>
              <c:numCache>
                <c:formatCode>General</c:formatCode>
                <c:ptCount val="16"/>
                <c:pt idx="0">
                  <c:v>0.54200000000000004</c:v>
                </c:pt>
                <c:pt idx="1">
                  <c:v>9.4999E-2</c:v>
                </c:pt>
                <c:pt idx="2">
                  <c:v>1.7370000000000001</c:v>
                </c:pt>
                <c:pt idx="3">
                  <c:v>26.429000000000002</c:v>
                </c:pt>
                <c:pt idx="4">
                  <c:v>11.602</c:v>
                </c:pt>
                <c:pt idx="5">
                  <c:v>9.861699999999999</c:v>
                </c:pt>
                <c:pt idx="6">
                  <c:v>0.89999999999999991</c:v>
                </c:pt>
                <c:pt idx="7">
                  <c:v>0.79499999999999993</c:v>
                </c:pt>
                <c:pt idx="8">
                  <c:v>12.161</c:v>
                </c:pt>
                <c:pt idx="9">
                  <c:v>8.552999999999999</c:v>
                </c:pt>
                <c:pt idx="10">
                  <c:v>0</c:v>
                </c:pt>
                <c:pt idx="11">
                  <c:v>8.0370000000000008</c:v>
                </c:pt>
                <c:pt idx="12">
                  <c:v>9.8390000000000004</c:v>
                </c:pt>
                <c:pt idx="13">
                  <c:v>11.608000000000001</c:v>
                </c:pt>
                <c:pt idx="14">
                  <c:v>12.377000000000001</c:v>
                </c:pt>
                <c:pt idx="15">
                  <c:v>12.191000000000001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FE-4568-9D81-6396C4731D9F}"/>
            </c:ext>
          </c:extLst>
        </c:ser>
        <c:ser>
          <c:idx val="2"/>
          <c:order val="2"/>
          <c:tx>
            <c:strRef>
              <c:f>[1]RAARI!$A$24</c:f>
              <c:strCache>
                <c:ptCount val="1"/>
                <c:pt idx="0">
                  <c:v>Compensación por violación de derechos humanos cometidas por autoridades federales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[1]RAARI!$B$21:$Q$21</c:f>
              <c:numCache>
                <c:formatCode>General</c:formatCode>
                <c:ptCount val="16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  <c:pt idx="13">
                  <c:v>44470</c:v>
                </c:pt>
                <c:pt idx="14">
                  <c:v>44501</c:v>
                </c:pt>
                <c:pt idx="15">
                  <c:v>44531</c:v>
                </c:pt>
              </c:numCache>
            </c:numRef>
          </c:cat>
          <c:val>
            <c:numRef>
              <c:f>[1]RAARI!$B$24:$Q$24</c:f>
              <c:numCache>
                <c:formatCode>General</c:formatCode>
                <c:ptCount val="16"/>
                <c:pt idx="0">
                  <c:v>7.2360000000000007</c:v>
                </c:pt>
                <c:pt idx="1">
                  <c:v>15.643000000000001</c:v>
                </c:pt>
                <c:pt idx="2">
                  <c:v>5.0789999999999997</c:v>
                </c:pt>
                <c:pt idx="3">
                  <c:v>0</c:v>
                </c:pt>
                <c:pt idx="4">
                  <c:v>0.9</c:v>
                </c:pt>
                <c:pt idx="5">
                  <c:v>2.19</c:v>
                </c:pt>
                <c:pt idx="6">
                  <c:v>2.2749999999999999E-2</c:v>
                </c:pt>
                <c:pt idx="7">
                  <c:v>3.2305169999999999</c:v>
                </c:pt>
                <c:pt idx="8">
                  <c:v>0.56499999999999995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FE-4568-9D81-6396C4731D9F}"/>
            </c:ext>
          </c:extLst>
        </c:ser>
        <c:ser>
          <c:idx val="3"/>
          <c:order val="3"/>
          <c:tx>
            <c:strRef>
              <c:f>[1]RAARI!$A$25</c:f>
              <c:strCache>
                <c:ptCount val="1"/>
                <c:pt idx="0">
                  <c:v> Medidas Complementarias de Reparacion Integral del Daño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[1]RAARI!$B$21:$Q$21</c:f>
              <c:numCache>
                <c:formatCode>General</c:formatCode>
                <c:ptCount val="16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  <c:pt idx="13">
                  <c:v>44470</c:v>
                </c:pt>
                <c:pt idx="14">
                  <c:v>44501</c:v>
                </c:pt>
                <c:pt idx="15">
                  <c:v>44531</c:v>
                </c:pt>
              </c:numCache>
            </c:numRef>
          </c:cat>
          <c:val>
            <c:numRef>
              <c:f>[1]RAARI!$B$25:$Q$25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2.8280000000000003</c:v>
                </c:pt>
                <c:pt idx="5">
                  <c:v>8.4190000000000005</c:v>
                </c:pt>
                <c:pt idx="6">
                  <c:v>8.1157000000000004</c:v>
                </c:pt>
                <c:pt idx="7">
                  <c:v>28.012</c:v>
                </c:pt>
                <c:pt idx="8">
                  <c:v>4.9009999999999998</c:v>
                </c:pt>
                <c:pt idx="9">
                  <c:v>20.341000000000001</c:v>
                </c:pt>
                <c:pt idx="10">
                  <c:v>0.318</c:v>
                </c:pt>
                <c:pt idx="11">
                  <c:v>5.0449999999999999</c:v>
                </c:pt>
                <c:pt idx="12">
                  <c:v>43.786999999999999</c:v>
                </c:pt>
                <c:pt idx="13">
                  <c:v>8.6539999999999999</c:v>
                </c:pt>
                <c:pt idx="14">
                  <c:v>17.183</c:v>
                </c:pt>
                <c:pt idx="15">
                  <c:v>26.315999999999999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FE-4568-9D81-6396C4731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400415"/>
        <c:axId val="1348585727"/>
      </c:barChart>
      <c:catAx>
        <c:axId val="1223400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5727"/>
        <c:crosses val="autoZero"/>
        <c:auto val="1"/>
        <c:lblAlgn val="ctr"/>
        <c:lblOffset val="100"/>
        <c:noMultiLvlLbl val="1"/>
      </c:catAx>
      <c:valAx>
        <c:axId val="1348585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400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Víctimas</a:t>
            </a:r>
            <a:r>
              <a:rPr lang="es-MX" baseline="0"/>
              <a:t> que han recibido recursos 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8.2217474446326724E-2"/>
          <c:y val="9.2070505051422599E-2"/>
          <c:w val="0.91778250096360336"/>
          <c:h val="0.488043230632795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[1]RAARI!$A$29</c:f>
              <c:strCache>
                <c:ptCount val="1"/>
                <c:pt idx="0">
                  <c:v>Medidas de Recursos de Ayuda, por concepto de gastos funerarios, de alimentación, de alojamiento, peritajes, gastos médicos y traslados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[1]RAARI!$B$28:$Q$28</c:f>
              <c:numCache>
                <c:formatCode>General</c:formatCode>
                <c:ptCount val="16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  <c:pt idx="13">
                  <c:v>44470</c:v>
                </c:pt>
                <c:pt idx="14">
                  <c:v>44501</c:v>
                </c:pt>
                <c:pt idx="15">
                  <c:v>44531</c:v>
                </c:pt>
              </c:numCache>
            </c:numRef>
          </c:cat>
          <c:val>
            <c:numRef>
              <c:f>[1]RAARI!$B$29:$Q$29</c:f>
              <c:numCache>
                <c:formatCode>General</c:formatCode>
                <c:ptCount val="16"/>
                <c:pt idx="0">
                  <c:v>255</c:v>
                </c:pt>
                <c:pt idx="1">
                  <c:v>5833</c:v>
                </c:pt>
                <c:pt idx="2">
                  <c:v>158</c:v>
                </c:pt>
                <c:pt idx="3">
                  <c:v>1186</c:v>
                </c:pt>
                <c:pt idx="4">
                  <c:v>3810</c:v>
                </c:pt>
                <c:pt idx="5">
                  <c:v>1550</c:v>
                </c:pt>
                <c:pt idx="6">
                  <c:v>4540</c:v>
                </c:pt>
                <c:pt idx="7">
                  <c:v>97</c:v>
                </c:pt>
                <c:pt idx="8">
                  <c:v>4891</c:v>
                </c:pt>
                <c:pt idx="9">
                  <c:v>4212</c:v>
                </c:pt>
                <c:pt idx="10">
                  <c:v>4723</c:v>
                </c:pt>
                <c:pt idx="11">
                  <c:v>5074</c:v>
                </c:pt>
                <c:pt idx="12">
                  <c:v>4495</c:v>
                </c:pt>
                <c:pt idx="13">
                  <c:v>4746</c:v>
                </c:pt>
                <c:pt idx="14">
                  <c:v>4658</c:v>
                </c:pt>
                <c:pt idx="15">
                  <c:v>4655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C-4D5B-965C-16EB477A2977}"/>
            </c:ext>
          </c:extLst>
        </c:ser>
        <c:ser>
          <c:idx val="1"/>
          <c:order val="1"/>
          <c:tx>
            <c:strRef>
              <c:f>[1]RAARI!$A$30</c:f>
              <c:strCache>
                <c:ptCount val="1"/>
                <c:pt idx="0">
                  <c:v>Compensación subsidiaria por comisión de delito del fuero federal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[1]RAARI!$B$28:$Q$28</c:f>
              <c:numCache>
                <c:formatCode>General</c:formatCode>
                <c:ptCount val="16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  <c:pt idx="13">
                  <c:v>44470</c:v>
                </c:pt>
                <c:pt idx="14">
                  <c:v>44501</c:v>
                </c:pt>
                <c:pt idx="15">
                  <c:v>44531</c:v>
                </c:pt>
              </c:numCache>
            </c:numRef>
          </c:cat>
          <c:val>
            <c:numRef>
              <c:f>[1]RAARI!$B$30:$Q$30</c:f>
              <c:numCache>
                <c:formatCode>General</c:formatCode>
                <c:ptCount val="16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117</c:v>
                </c:pt>
                <c:pt idx="4">
                  <c:v>24</c:v>
                </c:pt>
                <c:pt idx="5">
                  <c:v>13</c:v>
                </c:pt>
                <c:pt idx="6">
                  <c:v>4</c:v>
                </c:pt>
                <c:pt idx="7">
                  <c:v>2</c:v>
                </c:pt>
                <c:pt idx="8">
                  <c:v>21</c:v>
                </c:pt>
                <c:pt idx="9">
                  <c:v>21</c:v>
                </c:pt>
                <c:pt idx="10">
                  <c:v>0</c:v>
                </c:pt>
                <c:pt idx="11">
                  <c:v>20</c:v>
                </c:pt>
                <c:pt idx="12">
                  <c:v>19</c:v>
                </c:pt>
                <c:pt idx="13">
                  <c:v>23</c:v>
                </c:pt>
                <c:pt idx="14">
                  <c:v>33</c:v>
                </c:pt>
                <c:pt idx="15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4C-4D5B-965C-16EB477A2977}"/>
            </c:ext>
          </c:extLst>
        </c:ser>
        <c:ser>
          <c:idx val="2"/>
          <c:order val="2"/>
          <c:tx>
            <c:strRef>
              <c:f>[1]RAARI!$A$31</c:f>
              <c:strCache>
                <c:ptCount val="1"/>
                <c:pt idx="0">
                  <c:v>Compensación por violación de derechos humanos cometidas por autoridades federales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[1]RAARI!$B$28:$Q$28</c:f>
              <c:numCache>
                <c:formatCode>General</c:formatCode>
                <c:ptCount val="16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  <c:pt idx="13">
                  <c:v>44470</c:v>
                </c:pt>
                <c:pt idx="14">
                  <c:v>44501</c:v>
                </c:pt>
                <c:pt idx="15">
                  <c:v>44531</c:v>
                </c:pt>
              </c:numCache>
            </c:numRef>
          </c:cat>
          <c:val>
            <c:numRef>
              <c:f>[1]RAARI!$B$31:$Q$31</c:f>
              <c:numCache>
                <c:formatCode>General</c:formatCode>
                <c:ptCount val="16"/>
                <c:pt idx="0">
                  <c:v>23</c:v>
                </c:pt>
                <c:pt idx="1">
                  <c:v>23</c:v>
                </c:pt>
                <c:pt idx="2">
                  <c:v>20</c:v>
                </c:pt>
                <c:pt idx="3">
                  <c:v>0</c:v>
                </c:pt>
                <c:pt idx="4">
                  <c:v>6</c:v>
                </c:pt>
                <c:pt idx="5">
                  <c:v>6</c:v>
                </c:pt>
                <c:pt idx="6">
                  <c:v>1</c:v>
                </c:pt>
                <c:pt idx="7">
                  <c:v>9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4C-4D5B-965C-16EB477A2977}"/>
            </c:ext>
          </c:extLst>
        </c:ser>
        <c:ser>
          <c:idx val="3"/>
          <c:order val="3"/>
          <c:tx>
            <c:strRef>
              <c:f>[1]RAARI!$A$32</c:f>
              <c:strCache>
                <c:ptCount val="1"/>
                <c:pt idx="0">
                  <c:v> Medidas Complementarias de Reparacion Integral del Daño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[1]RAARI!$B$28:$Q$28</c:f>
              <c:numCache>
                <c:formatCode>General</c:formatCode>
                <c:ptCount val="16"/>
                <c:pt idx="0">
                  <c:v>44075</c:v>
                </c:pt>
                <c:pt idx="1">
                  <c:v>44105</c:v>
                </c:pt>
                <c:pt idx="2">
                  <c:v>44136</c:v>
                </c:pt>
                <c:pt idx="3">
                  <c:v>44166</c:v>
                </c:pt>
                <c:pt idx="4">
                  <c:v>44197</c:v>
                </c:pt>
                <c:pt idx="5">
                  <c:v>44228</c:v>
                </c:pt>
                <c:pt idx="6">
                  <c:v>44256</c:v>
                </c:pt>
                <c:pt idx="7">
                  <c:v>44287</c:v>
                </c:pt>
                <c:pt idx="8">
                  <c:v>44317</c:v>
                </c:pt>
                <c:pt idx="9">
                  <c:v>44348</c:v>
                </c:pt>
                <c:pt idx="10">
                  <c:v>44378</c:v>
                </c:pt>
                <c:pt idx="11">
                  <c:v>44409</c:v>
                </c:pt>
                <c:pt idx="12">
                  <c:v>44440</c:v>
                </c:pt>
                <c:pt idx="13">
                  <c:v>44470</c:v>
                </c:pt>
                <c:pt idx="14">
                  <c:v>44501</c:v>
                </c:pt>
                <c:pt idx="15">
                  <c:v>44531</c:v>
                </c:pt>
              </c:numCache>
            </c:numRef>
          </c:cat>
          <c:val>
            <c:numRef>
              <c:f>[1]RAARI!$B$32:$Q$32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16</c:v>
                </c:pt>
                <c:pt idx="6">
                  <c:v>25</c:v>
                </c:pt>
                <c:pt idx="7">
                  <c:v>52</c:v>
                </c:pt>
                <c:pt idx="8">
                  <c:v>23</c:v>
                </c:pt>
                <c:pt idx="9">
                  <c:v>38</c:v>
                </c:pt>
                <c:pt idx="10">
                  <c:v>2</c:v>
                </c:pt>
                <c:pt idx="11">
                  <c:v>19</c:v>
                </c:pt>
                <c:pt idx="12">
                  <c:v>30</c:v>
                </c:pt>
                <c:pt idx="13">
                  <c:v>16</c:v>
                </c:pt>
                <c:pt idx="14">
                  <c:v>79</c:v>
                </c:pt>
                <c:pt idx="1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4C-4D5B-965C-16EB477A2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23384815"/>
        <c:axId val="1348586559"/>
      </c:barChart>
      <c:catAx>
        <c:axId val="1223384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348586559"/>
        <c:crosses val="autoZero"/>
        <c:auto val="1"/>
        <c:lblAlgn val="ctr"/>
        <c:lblOffset val="100"/>
        <c:noMultiLvlLbl val="1"/>
      </c:catAx>
      <c:valAx>
        <c:axId val="1348586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23384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19</xdr:row>
      <xdr:rowOff>0</xdr:rowOff>
    </xdr:from>
    <xdr:to>
      <xdr:col>18</xdr:col>
      <xdr:colOff>721518</xdr:colOff>
      <xdr:row>42</xdr:row>
      <xdr:rowOff>80964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0B20D60-5A32-4118-A6D7-B579B372BE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19</xdr:row>
      <xdr:rowOff>0</xdr:rowOff>
    </xdr:from>
    <xdr:to>
      <xdr:col>32</xdr:col>
      <xdr:colOff>428626</xdr:colOff>
      <xdr:row>42</xdr:row>
      <xdr:rowOff>119063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986EA08-6E9A-4F44-8F96-D4A76263FA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XDFXE120_usr\AppData\Local\Microsoft\Windows\INetCache\Content.Outlook\5YDAVJUD\4.%20Estad&#237;sticas%20Recurso%2031-12-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s.medrano/AppData/Local/Microsoft/Windows/INetCache/Content.Outlook/83TVBV3R/4.%20Estad&#237;sticas%20Recurso%2031-12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RI"/>
      <sheetName val="RAARI"/>
    </sheetNames>
    <sheetDataSet>
      <sheetData sheetId="0"/>
      <sheetData sheetId="1">
        <row r="21">
          <cell r="B21">
            <v>44075</v>
          </cell>
          <cell r="C21">
            <v>44105</v>
          </cell>
          <cell r="D21">
            <v>44136</v>
          </cell>
          <cell r="E21">
            <v>44166</v>
          </cell>
          <cell r="F21">
            <v>44197</v>
          </cell>
          <cell r="G21">
            <v>44228</v>
          </cell>
          <cell r="H21">
            <v>44256</v>
          </cell>
          <cell r="I21">
            <v>44287</v>
          </cell>
          <cell r="J21">
            <v>44317</v>
          </cell>
          <cell r="K21">
            <v>44348</v>
          </cell>
          <cell r="L21">
            <v>44378</v>
          </cell>
          <cell r="M21">
            <v>44409</v>
          </cell>
          <cell r="N21">
            <v>44440</v>
          </cell>
          <cell r="O21">
            <v>44470</v>
          </cell>
          <cell r="P21">
            <v>44501</v>
          </cell>
          <cell r="Q21">
            <v>44531</v>
          </cell>
        </row>
        <row r="22">
          <cell r="A22" t="str">
            <v>Medidas de Recursos de Ayuda, por concepto de gastos funerarios, de alimentación, de alojamiento, peritajes, gastos médicos y traslados</v>
          </cell>
          <cell r="B22">
            <v>3.9029999999999996</v>
          </cell>
          <cell r="C22">
            <v>133.214</v>
          </cell>
          <cell r="D22">
            <v>2.6789999999999998</v>
          </cell>
          <cell r="E22">
            <v>33.769000000000005</v>
          </cell>
          <cell r="F22">
            <v>32.35</v>
          </cell>
          <cell r="G22">
            <v>13.628</v>
          </cell>
          <cell r="H22">
            <v>53.896000000000001</v>
          </cell>
          <cell r="I22">
            <v>2.7309999999999999</v>
          </cell>
          <cell r="J22">
            <v>86.051999999999992</v>
          </cell>
          <cell r="K22">
            <v>40.658999999999999</v>
          </cell>
          <cell r="L22">
            <v>43.061</v>
          </cell>
          <cell r="M22">
            <v>46.442</v>
          </cell>
          <cell r="N22">
            <v>40.64</v>
          </cell>
          <cell r="O22">
            <v>41.091000000000001</v>
          </cell>
          <cell r="P22">
            <v>41.685000000000002</v>
          </cell>
          <cell r="Q22">
            <v>51.637</v>
          </cell>
        </row>
        <row r="23">
          <cell r="A23" t="str">
            <v>Compensación subsidiaria por comisión de delito del fuero federal</v>
          </cell>
          <cell r="B23">
            <v>0.54200000000000004</v>
          </cell>
          <cell r="C23">
            <v>9.4999E-2</v>
          </cell>
          <cell r="D23">
            <v>1.7370000000000001</v>
          </cell>
          <cell r="E23">
            <v>26.429000000000002</v>
          </cell>
          <cell r="F23">
            <v>11.602</v>
          </cell>
          <cell r="G23">
            <v>9.861699999999999</v>
          </cell>
          <cell r="H23">
            <v>0.89999999999999991</v>
          </cell>
          <cell r="I23">
            <v>0.79499999999999993</v>
          </cell>
          <cell r="J23">
            <v>12.161</v>
          </cell>
          <cell r="K23">
            <v>8.552999999999999</v>
          </cell>
          <cell r="L23">
            <v>0</v>
          </cell>
          <cell r="M23">
            <v>8.0370000000000008</v>
          </cell>
          <cell r="N23">
            <v>9.8390000000000004</v>
          </cell>
          <cell r="O23">
            <v>11.608000000000001</v>
          </cell>
          <cell r="P23">
            <v>12.377000000000001</v>
          </cell>
          <cell r="Q23">
            <v>12.191000000000001</v>
          </cell>
        </row>
        <row r="24">
          <cell r="A24" t="str">
            <v>Compensación por violación de derechos humanos cometidas por autoridades federales</v>
          </cell>
          <cell r="B24">
            <v>7.2360000000000007</v>
          </cell>
          <cell r="C24">
            <v>15.643000000000001</v>
          </cell>
          <cell r="D24">
            <v>5.0789999999999997</v>
          </cell>
          <cell r="E24">
            <v>0</v>
          </cell>
          <cell r="F24">
            <v>0.9</v>
          </cell>
          <cell r="G24">
            <v>2.19</v>
          </cell>
          <cell r="H24">
            <v>2.2749999999999999E-2</v>
          </cell>
          <cell r="I24">
            <v>3.2305169999999999</v>
          </cell>
          <cell r="J24">
            <v>0.56499999999999995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 t="str">
            <v xml:space="preserve"> Medidas Complementarias de Reparacion Integral del Daño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2.8280000000000003</v>
          </cell>
          <cell r="G25">
            <v>8.4190000000000005</v>
          </cell>
          <cell r="H25">
            <v>8.1157000000000004</v>
          </cell>
          <cell r="I25">
            <v>28.012</v>
          </cell>
          <cell r="J25">
            <v>4.9009999999999998</v>
          </cell>
          <cell r="K25">
            <v>20.341000000000001</v>
          </cell>
          <cell r="L25">
            <v>0.318</v>
          </cell>
          <cell r="M25">
            <v>5.0449999999999999</v>
          </cell>
          <cell r="N25">
            <v>43.786999999999999</v>
          </cell>
          <cell r="O25">
            <v>8.6539999999999999</v>
          </cell>
          <cell r="P25">
            <v>17.183</v>
          </cell>
          <cell r="Q25">
            <v>26.315999999999999</v>
          </cell>
        </row>
        <row r="28">
          <cell r="B28">
            <v>44075</v>
          </cell>
          <cell r="C28">
            <v>44105</v>
          </cell>
          <cell r="D28">
            <v>44136</v>
          </cell>
          <cell r="E28">
            <v>44166</v>
          </cell>
          <cell r="F28">
            <v>44197</v>
          </cell>
          <cell r="G28">
            <v>44228</v>
          </cell>
          <cell r="H28">
            <v>44256</v>
          </cell>
          <cell r="I28">
            <v>44287</v>
          </cell>
          <cell r="J28">
            <v>44317</v>
          </cell>
          <cell r="K28">
            <v>44348</v>
          </cell>
          <cell r="L28">
            <v>44378</v>
          </cell>
          <cell r="M28">
            <v>44409</v>
          </cell>
          <cell r="N28">
            <v>44440</v>
          </cell>
          <cell r="O28">
            <v>44470</v>
          </cell>
          <cell r="P28">
            <v>44501</v>
          </cell>
          <cell r="Q28">
            <v>44531</v>
          </cell>
        </row>
        <row r="29">
          <cell r="A29" t="str">
            <v>Medidas de Recursos de Ayuda, por concepto de gastos funerarios, de alimentación, de alojamiento, peritajes, gastos médicos y traslados</v>
          </cell>
          <cell r="B29">
            <v>255</v>
          </cell>
          <cell r="C29">
            <v>5833</v>
          </cell>
          <cell r="D29">
            <v>158</v>
          </cell>
          <cell r="E29">
            <v>1186</v>
          </cell>
          <cell r="F29">
            <v>3810</v>
          </cell>
          <cell r="G29">
            <v>1550</v>
          </cell>
          <cell r="H29">
            <v>4540</v>
          </cell>
          <cell r="I29">
            <v>97</v>
          </cell>
          <cell r="J29">
            <v>4891</v>
          </cell>
          <cell r="K29">
            <v>4212</v>
          </cell>
          <cell r="L29">
            <v>4723</v>
          </cell>
          <cell r="M29">
            <v>5074</v>
          </cell>
          <cell r="N29">
            <v>4495</v>
          </cell>
          <cell r="O29">
            <v>4746</v>
          </cell>
          <cell r="P29">
            <v>4658</v>
          </cell>
          <cell r="Q29">
            <v>4655</v>
          </cell>
        </row>
        <row r="30">
          <cell r="A30" t="str">
            <v>Compensación subsidiaria por comisión de delito del fuero federal</v>
          </cell>
          <cell r="B30">
            <v>4</v>
          </cell>
          <cell r="C30">
            <v>2</v>
          </cell>
          <cell r="D30">
            <v>4</v>
          </cell>
          <cell r="E30">
            <v>117</v>
          </cell>
          <cell r="F30">
            <v>24</v>
          </cell>
          <cell r="G30">
            <v>13</v>
          </cell>
          <cell r="H30">
            <v>4</v>
          </cell>
          <cell r="I30">
            <v>2</v>
          </cell>
          <cell r="J30">
            <v>21</v>
          </cell>
          <cell r="K30">
            <v>21</v>
          </cell>
          <cell r="L30">
            <v>0</v>
          </cell>
          <cell r="M30">
            <v>20</v>
          </cell>
          <cell r="N30">
            <v>19</v>
          </cell>
          <cell r="O30">
            <v>23</v>
          </cell>
          <cell r="P30">
            <v>33</v>
          </cell>
          <cell r="Q30">
            <v>56</v>
          </cell>
        </row>
        <row r="31">
          <cell r="A31" t="str">
            <v>Compensación por violación de derechos humanos cometidas por autoridades federales</v>
          </cell>
          <cell r="B31">
            <v>23</v>
          </cell>
          <cell r="C31">
            <v>23</v>
          </cell>
          <cell r="D31">
            <v>20</v>
          </cell>
          <cell r="E31">
            <v>0</v>
          </cell>
          <cell r="F31">
            <v>6</v>
          </cell>
          <cell r="G31">
            <v>6</v>
          </cell>
          <cell r="H31">
            <v>1</v>
          </cell>
          <cell r="I31">
            <v>9</v>
          </cell>
          <cell r="J31">
            <v>6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 t="str">
            <v xml:space="preserve"> Medidas Complementarias de Reparacion Integral del Daño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8</v>
          </cell>
          <cell r="G32">
            <v>16</v>
          </cell>
          <cell r="H32">
            <v>25</v>
          </cell>
          <cell r="I32">
            <v>52</v>
          </cell>
          <cell r="J32">
            <v>23</v>
          </cell>
          <cell r="K32">
            <v>38</v>
          </cell>
          <cell r="L32">
            <v>2</v>
          </cell>
          <cell r="M32">
            <v>19</v>
          </cell>
          <cell r="N32">
            <v>30</v>
          </cell>
          <cell r="O32">
            <v>16</v>
          </cell>
          <cell r="P32">
            <v>79</v>
          </cell>
          <cell r="Q32">
            <v>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RI"/>
      <sheetName val="RAARI"/>
    </sheetNames>
    <sheetDataSet>
      <sheetData sheetId="0" refreshError="1"/>
      <sheetData sheetId="1">
        <row r="22">
          <cell r="B22">
            <v>3.9029999999999996</v>
          </cell>
          <cell r="C22">
            <v>133.214</v>
          </cell>
          <cell r="D22">
            <v>2.6789999999999998</v>
          </cell>
          <cell r="E22">
            <v>33.769000000000005</v>
          </cell>
          <cell r="F22">
            <v>32.35</v>
          </cell>
          <cell r="G22">
            <v>13.628</v>
          </cell>
          <cell r="H22">
            <v>53.896000000000001</v>
          </cell>
          <cell r="I22">
            <v>2.7309999999999999</v>
          </cell>
          <cell r="J22">
            <v>86.051999999999992</v>
          </cell>
          <cell r="K22">
            <v>40.658999999999999</v>
          </cell>
          <cell r="L22">
            <v>43.061</v>
          </cell>
          <cell r="M22">
            <v>46.442</v>
          </cell>
          <cell r="N22">
            <v>40.64</v>
          </cell>
          <cell r="O22">
            <v>41.091000000000001</v>
          </cell>
          <cell r="P22">
            <v>41.685000000000002</v>
          </cell>
          <cell r="Q22">
            <v>51.637</v>
          </cell>
        </row>
        <row r="23">
          <cell r="B23">
            <v>0.54200000000000004</v>
          </cell>
          <cell r="C23">
            <v>9.4999E-2</v>
          </cell>
          <cell r="D23">
            <v>1.7370000000000001</v>
          </cell>
          <cell r="E23">
            <v>26.429000000000002</v>
          </cell>
          <cell r="F23">
            <v>11.602</v>
          </cell>
          <cell r="G23">
            <v>9.861699999999999</v>
          </cell>
          <cell r="H23">
            <v>0.89999999999999991</v>
          </cell>
          <cell r="I23">
            <v>0.79499999999999993</v>
          </cell>
          <cell r="J23">
            <v>12.161</v>
          </cell>
          <cell r="K23">
            <v>8.552999999999999</v>
          </cell>
          <cell r="L23">
            <v>0</v>
          </cell>
          <cell r="M23">
            <v>8.0370000000000008</v>
          </cell>
          <cell r="N23">
            <v>9.8390000000000004</v>
          </cell>
          <cell r="O23">
            <v>11.608000000000001</v>
          </cell>
          <cell r="P23">
            <v>12.377000000000001</v>
          </cell>
          <cell r="Q23">
            <v>12.191000000000001</v>
          </cell>
        </row>
        <row r="24">
          <cell r="B24">
            <v>7.2360000000000007</v>
          </cell>
          <cell r="C24">
            <v>15.643000000000001</v>
          </cell>
          <cell r="D24">
            <v>5.0789999999999997</v>
          </cell>
          <cell r="E24">
            <v>0</v>
          </cell>
          <cell r="F24">
            <v>0.9</v>
          </cell>
          <cell r="G24">
            <v>2.19</v>
          </cell>
          <cell r="H24">
            <v>2.2749999999999999E-2</v>
          </cell>
          <cell r="I24">
            <v>3.2305169999999999</v>
          </cell>
          <cell r="J24">
            <v>0.56499999999999995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2.8280000000000003</v>
          </cell>
          <cell r="G25">
            <v>8.4190000000000005</v>
          </cell>
          <cell r="H25">
            <v>8.1157000000000004</v>
          </cell>
          <cell r="I25">
            <v>28.012</v>
          </cell>
          <cell r="J25">
            <v>4.9009999999999998</v>
          </cell>
          <cell r="K25">
            <v>20.341000000000001</v>
          </cell>
          <cell r="L25">
            <v>0.318</v>
          </cell>
          <cell r="M25">
            <v>5.0449999999999999</v>
          </cell>
          <cell r="N25">
            <v>43.786999999999999</v>
          </cell>
          <cell r="O25">
            <v>8.6539999999999999</v>
          </cell>
          <cell r="P25">
            <v>17.183</v>
          </cell>
          <cell r="Q25">
            <v>26.315999999999999</v>
          </cell>
        </row>
        <row r="29">
          <cell r="B29">
            <v>255</v>
          </cell>
          <cell r="C29">
            <v>5833</v>
          </cell>
          <cell r="D29">
            <v>158</v>
          </cell>
          <cell r="E29">
            <v>1186</v>
          </cell>
          <cell r="F29">
            <v>3810</v>
          </cell>
          <cell r="G29">
            <v>1550</v>
          </cell>
          <cell r="H29">
            <v>4540</v>
          </cell>
          <cell r="I29">
            <v>97</v>
          </cell>
          <cell r="J29">
            <v>4891</v>
          </cell>
          <cell r="K29">
            <v>4212</v>
          </cell>
          <cell r="L29">
            <v>4723</v>
          </cell>
          <cell r="M29">
            <v>5074</v>
          </cell>
          <cell r="N29">
            <v>4495</v>
          </cell>
          <cell r="O29">
            <v>4746</v>
          </cell>
          <cell r="P29">
            <v>4658</v>
          </cell>
          <cell r="Q29">
            <v>4655</v>
          </cell>
        </row>
        <row r="30">
          <cell r="B30">
            <v>4</v>
          </cell>
          <cell r="C30">
            <v>2</v>
          </cell>
          <cell r="D30">
            <v>4</v>
          </cell>
          <cell r="E30">
            <v>117</v>
          </cell>
          <cell r="F30">
            <v>24</v>
          </cell>
          <cell r="G30">
            <v>13</v>
          </cell>
          <cell r="H30">
            <v>4</v>
          </cell>
          <cell r="I30">
            <v>2</v>
          </cell>
          <cell r="J30">
            <v>21</v>
          </cell>
          <cell r="K30">
            <v>21</v>
          </cell>
          <cell r="L30">
            <v>0</v>
          </cell>
          <cell r="M30">
            <v>20</v>
          </cell>
          <cell r="N30">
            <v>19</v>
          </cell>
          <cell r="O30">
            <v>23</v>
          </cell>
          <cell r="P30">
            <v>33</v>
          </cell>
          <cell r="Q30">
            <v>56</v>
          </cell>
        </row>
        <row r="31">
          <cell r="B31">
            <v>23</v>
          </cell>
          <cell r="C31">
            <v>23</v>
          </cell>
          <cell r="D31">
            <v>20</v>
          </cell>
          <cell r="E31">
            <v>0</v>
          </cell>
          <cell r="F31">
            <v>6</v>
          </cell>
          <cell r="G31">
            <v>6</v>
          </cell>
          <cell r="H31">
            <v>1</v>
          </cell>
          <cell r="I31">
            <v>9</v>
          </cell>
          <cell r="J31">
            <v>6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8</v>
          </cell>
          <cell r="G32">
            <v>16</v>
          </cell>
          <cell r="H32">
            <v>25</v>
          </cell>
          <cell r="I32">
            <v>52</v>
          </cell>
          <cell r="J32">
            <v>23</v>
          </cell>
          <cell r="K32">
            <v>38</v>
          </cell>
          <cell r="L32">
            <v>2</v>
          </cell>
          <cell r="M32">
            <v>19</v>
          </cell>
          <cell r="N32">
            <v>30</v>
          </cell>
          <cell r="O32">
            <v>16</v>
          </cell>
          <cell r="P32">
            <v>79</v>
          </cell>
          <cell r="Q32">
            <v>65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8B35F-EC67-461B-B342-D007B02C07BA}">
  <dimension ref="A1:J34"/>
  <sheetViews>
    <sheetView tabSelected="1" topLeftCell="T16" workbookViewId="0">
      <selection activeCell="AH19" sqref="AH19"/>
    </sheetView>
  </sheetViews>
  <sheetFormatPr baseColWidth="10" defaultRowHeight="15" x14ac:dyDescent="0.25"/>
  <cols>
    <col min="1" max="1" width="36.42578125" customWidth="1"/>
  </cols>
  <sheetData>
    <row r="1" spans="1:10" ht="21" x14ac:dyDescent="0.35">
      <c r="A1" s="1" t="s">
        <v>0</v>
      </c>
    </row>
    <row r="3" spans="1:10" x14ac:dyDescent="0.25">
      <c r="A3" s="14" t="s">
        <v>1</v>
      </c>
      <c r="B3" s="15">
        <v>44287</v>
      </c>
      <c r="C3" s="16"/>
      <c r="D3" s="17"/>
      <c r="E3" s="15">
        <v>44317</v>
      </c>
      <c r="F3" s="18"/>
      <c r="G3" s="19"/>
      <c r="H3" s="15">
        <v>44348</v>
      </c>
      <c r="I3" s="18"/>
      <c r="J3" s="19"/>
    </row>
    <row r="4" spans="1:10" x14ac:dyDescent="0.25">
      <c r="A4" s="14"/>
      <c r="B4" s="2" t="s">
        <v>2</v>
      </c>
      <c r="C4" s="2" t="s">
        <v>3</v>
      </c>
      <c r="D4" s="2" t="s">
        <v>4</v>
      </c>
      <c r="E4" s="2" t="s">
        <v>2</v>
      </c>
      <c r="F4" s="2" t="s">
        <v>3</v>
      </c>
      <c r="G4" s="2" t="s">
        <v>4</v>
      </c>
      <c r="H4" s="2" t="s">
        <v>2</v>
      </c>
      <c r="I4" s="2" t="s">
        <v>3</v>
      </c>
      <c r="J4" s="2" t="s">
        <v>4</v>
      </c>
    </row>
    <row r="5" spans="1:10" ht="34.5" x14ac:dyDescent="0.25">
      <c r="A5" s="3" t="s">
        <v>5</v>
      </c>
      <c r="B5" s="4">
        <v>1.498</v>
      </c>
      <c r="C5" s="4">
        <v>1.2330000000000001</v>
      </c>
      <c r="D5" s="5">
        <f>+B5+C5</f>
        <v>2.7309999999999999</v>
      </c>
      <c r="E5" s="4">
        <v>58.970999999999997</v>
      </c>
      <c r="F5" s="4">
        <v>27.081</v>
      </c>
      <c r="G5" s="5">
        <f>+E5+F5</f>
        <v>86.051999999999992</v>
      </c>
      <c r="H5" s="4">
        <v>29.247</v>
      </c>
      <c r="I5" s="4">
        <v>11.412000000000001</v>
      </c>
      <c r="J5" s="5">
        <f>+H5+I5</f>
        <v>40.658999999999999</v>
      </c>
    </row>
    <row r="6" spans="1:10" ht="23.25" x14ac:dyDescent="0.25">
      <c r="A6" s="3" t="s">
        <v>6</v>
      </c>
      <c r="B6" s="4">
        <v>0.69499999999999995</v>
      </c>
      <c r="C6" s="4">
        <v>0.1</v>
      </c>
      <c r="D6" s="5">
        <f>+B6+C6</f>
        <v>0.79499999999999993</v>
      </c>
      <c r="E6" s="4">
        <v>6.3559999999999999</v>
      </c>
      <c r="F6" s="4">
        <v>5.8049999999999997</v>
      </c>
      <c r="G6" s="5">
        <f>+E6+F6</f>
        <v>12.161</v>
      </c>
      <c r="H6" s="4">
        <v>7.56</v>
      </c>
      <c r="I6" s="4">
        <v>0.99299999999999999</v>
      </c>
      <c r="J6" s="5">
        <f>+H6+I6</f>
        <v>8.552999999999999</v>
      </c>
    </row>
    <row r="7" spans="1:10" ht="23.25" x14ac:dyDescent="0.25">
      <c r="A7" s="3" t="s">
        <v>7</v>
      </c>
      <c r="B7" s="4">
        <v>0.97751699999999997</v>
      </c>
      <c r="C7" s="4">
        <v>2.2530000000000001</v>
      </c>
      <c r="D7" s="5">
        <f>+B7+C7</f>
        <v>3.2305169999999999</v>
      </c>
      <c r="E7" s="4">
        <v>0.311</v>
      </c>
      <c r="F7" s="4">
        <v>0.254</v>
      </c>
      <c r="G7" s="5">
        <f>+E7+F7</f>
        <v>0.56499999999999995</v>
      </c>
      <c r="H7" s="4">
        <v>0</v>
      </c>
      <c r="I7" s="4">
        <v>0</v>
      </c>
      <c r="J7" s="5">
        <f>+H7+I7</f>
        <v>0</v>
      </c>
    </row>
    <row r="8" spans="1:10" ht="22.5" x14ac:dyDescent="0.25">
      <c r="A8" s="6" t="s">
        <v>8</v>
      </c>
      <c r="B8" s="4">
        <v>20.213999999999999</v>
      </c>
      <c r="C8" s="4">
        <v>7.798</v>
      </c>
      <c r="D8" s="5">
        <f>+B8+C8</f>
        <v>28.012</v>
      </c>
      <c r="E8" s="4">
        <v>2.7090000000000001</v>
      </c>
      <c r="F8" s="4">
        <v>2.1920000000000002</v>
      </c>
      <c r="G8" s="5">
        <f>+E8+F8</f>
        <v>4.9009999999999998</v>
      </c>
      <c r="H8" s="4">
        <v>9.8870000000000005</v>
      </c>
      <c r="I8" s="4">
        <v>10.454000000000001</v>
      </c>
      <c r="J8" s="5">
        <f>+H8+I8</f>
        <v>20.341000000000001</v>
      </c>
    </row>
    <row r="9" spans="1:10" x14ac:dyDescent="0.25">
      <c r="A9" s="7" t="s">
        <v>4</v>
      </c>
      <c r="B9" s="5">
        <f t="shared" ref="B9:J9" si="0">SUM(B5:B8)</f>
        <v>23.384516999999999</v>
      </c>
      <c r="C9" s="5">
        <f t="shared" si="0"/>
        <v>11.384</v>
      </c>
      <c r="D9" s="5">
        <f t="shared" si="0"/>
        <v>34.768517000000003</v>
      </c>
      <c r="E9" s="5">
        <f t="shared" si="0"/>
        <v>68.347000000000008</v>
      </c>
      <c r="F9" s="5">
        <f t="shared" si="0"/>
        <v>35.331999999999994</v>
      </c>
      <c r="G9" s="5">
        <f t="shared" si="0"/>
        <v>103.67899999999999</v>
      </c>
      <c r="H9" s="5">
        <f t="shared" si="0"/>
        <v>46.694000000000003</v>
      </c>
      <c r="I9" s="5">
        <f t="shared" si="0"/>
        <v>22.859000000000002</v>
      </c>
      <c r="J9" s="5">
        <f t="shared" si="0"/>
        <v>69.552999999999997</v>
      </c>
    </row>
    <row r="11" spans="1:10" x14ac:dyDescent="0.25">
      <c r="A11" s="20" t="s">
        <v>9</v>
      </c>
      <c r="B11" s="15">
        <v>44287</v>
      </c>
      <c r="C11" s="18"/>
      <c r="D11" s="19"/>
      <c r="E11" s="15">
        <v>44317</v>
      </c>
      <c r="F11" s="18"/>
      <c r="G11" s="19"/>
      <c r="H11" s="15">
        <v>44348</v>
      </c>
      <c r="I11" s="18"/>
      <c r="J11" s="19"/>
    </row>
    <row r="12" spans="1:10" x14ac:dyDescent="0.25">
      <c r="A12" s="20"/>
      <c r="B12" s="2" t="s">
        <v>2</v>
      </c>
      <c r="C12" s="2" t="s">
        <v>3</v>
      </c>
      <c r="D12" s="2" t="s">
        <v>4</v>
      </c>
      <c r="E12" s="2" t="s">
        <v>2</v>
      </c>
      <c r="F12" s="2" t="s">
        <v>3</v>
      </c>
      <c r="G12" s="2" t="s">
        <v>4</v>
      </c>
      <c r="H12" s="2" t="s">
        <v>2</v>
      </c>
      <c r="I12" s="2" t="s">
        <v>3</v>
      </c>
      <c r="J12" s="2" t="s">
        <v>4</v>
      </c>
    </row>
    <row r="13" spans="1:10" ht="34.5" x14ac:dyDescent="0.25">
      <c r="A13" s="3" t="s">
        <v>5</v>
      </c>
      <c r="B13" s="9">
        <v>67</v>
      </c>
      <c r="C13" s="9">
        <v>30</v>
      </c>
      <c r="D13" s="8">
        <f>+B13+C13</f>
        <v>97</v>
      </c>
      <c r="E13" s="9">
        <v>3368</v>
      </c>
      <c r="F13" s="9">
        <v>1523</v>
      </c>
      <c r="G13" s="8">
        <f>+E13+F13</f>
        <v>4891</v>
      </c>
      <c r="H13" s="9">
        <v>2988</v>
      </c>
      <c r="I13" s="9">
        <v>1224</v>
      </c>
      <c r="J13" s="8">
        <f>+H13+I13</f>
        <v>4212</v>
      </c>
    </row>
    <row r="14" spans="1:10" ht="23.25" x14ac:dyDescent="0.25">
      <c r="A14" s="3" t="s">
        <v>6</v>
      </c>
      <c r="B14" s="9">
        <v>1</v>
      </c>
      <c r="C14" s="9">
        <v>1</v>
      </c>
      <c r="D14" s="8">
        <f>+B14+C14</f>
        <v>2</v>
      </c>
      <c r="E14" s="9">
        <v>8</v>
      </c>
      <c r="F14" s="9">
        <v>13</v>
      </c>
      <c r="G14" s="8">
        <f>+E14+F14</f>
        <v>21</v>
      </c>
      <c r="H14" s="9">
        <v>14</v>
      </c>
      <c r="I14" s="9">
        <v>7</v>
      </c>
      <c r="J14" s="8">
        <f>+H14+I14</f>
        <v>21</v>
      </c>
    </row>
    <row r="15" spans="1:10" ht="23.25" x14ac:dyDescent="0.25">
      <c r="A15" s="3" t="s">
        <v>7</v>
      </c>
      <c r="B15" s="9">
        <v>4</v>
      </c>
      <c r="C15" s="9">
        <v>5</v>
      </c>
      <c r="D15" s="8">
        <f>+B15+C15</f>
        <v>9</v>
      </c>
      <c r="E15" s="9">
        <v>4</v>
      </c>
      <c r="F15" s="9">
        <v>2</v>
      </c>
      <c r="G15" s="8">
        <f>+E15+F15</f>
        <v>6</v>
      </c>
      <c r="H15" s="9">
        <v>0</v>
      </c>
      <c r="I15" s="9">
        <v>0</v>
      </c>
      <c r="J15" s="8">
        <f>+H15+I15</f>
        <v>0</v>
      </c>
    </row>
    <row r="16" spans="1:10" ht="22.5" x14ac:dyDescent="0.25">
      <c r="A16" s="6" t="s">
        <v>8</v>
      </c>
      <c r="B16" s="9">
        <v>26</v>
      </c>
      <c r="C16" s="9">
        <v>26</v>
      </c>
      <c r="D16" s="8">
        <f>+B16+C16</f>
        <v>52</v>
      </c>
      <c r="E16" s="9">
        <v>16</v>
      </c>
      <c r="F16" s="9">
        <v>7</v>
      </c>
      <c r="G16" s="8">
        <f>+E16+F16</f>
        <v>23</v>
      </c>
      <c r="H16" s="9">
        <v>24</v>
      </c>
      <c r="I16" s="9">
        <v>14</v>
      </c>
      <c r="J16" s="8">
        <f>+H16+I16</f>
        <v>38</v>
      </c>
    </row>
    <row r="17" spans="1:10" x14ac:dyDescent="0.25">
      <c r="A17" s="7" t="s">
        <v>4</v>
      </c>
      <c r="B17" s="8">
        <f t="shared" ref="B17:J17" si="1">SUM(B13:B16)</f>
        <v>98</v>
      </c>
      <c r="C17" s="8">
        <f t="shared" si="1"/>
        <v>62</v>
      </c>
      <c r="D17" s="8">
        <f t="shared" si="1"/>
        <v>160</v>
      </c>
      <c r="E17" s="8">
        <f t="shared" si="1"/>
        <v>3396</v>
      </c>
      <c r="F17" s="8">
        <f t="shared" si="1"/>
        <v>1545</v>
      </c>
      <c r="G17" s="8">
        <f t="shared" si="1"/>
        <v>4941</v>
      </c>
      <c r="H17" s="8">
        <f t="shared" si="1"/>
        <v>3026</v>
      </c>
      <c r="I17" s="8">
        <f t="shared" si="1"/>
        <v>1245</v>
      </c>
      <c r="J17" s="8">
        <f t="shared" si="1"/>
        <v>4271</v>
      </c>
    </row>
    <row r="20" spans="1:10" ht="22.5" x14ac:dyDescent="0.25">
      <c r="A20" s="10" t="s">
        <v>1</v>
      </c>
      <c r="B20" s="11">
        <v>44197</v>
      </c>
      <c r="C20" s="11">
        <v>44228</v>
      </c>
      <c r="D20" s="11">
        <v>44256</v>
      </c>
      <c r="E20" s="12" t="s">
        <v>10</v>
      </c>
    </row>
    <row r="21" spans="1:10" ht="34.5" x14ac:dyDescent="0.25">
      <c r="A21" s="3" t="s">
        <v>5</v>
      </c>
      <c r="B21" s="4">
        <v>2.7309999999999999</v>
      </c>
      <c r="C21" s="4">
        <v>86.051999999999992</v>
      </c>
      <c r="D21" s="4">
        <v>40.658999999999999</v>
      </c>
      <c r="E21" s="5">
        <f>SUM(B21:D21)</f>
        <v>129.44199999999998</v>
      </c>
    </row>
    <row r="22" spans="1:10" ht="23.25" x14ac:dyDescent="0.25">
      <c r="A22" s="3" t="s">
        <v>6</v>
      </c>
      <c r="B22" s="4">
        <v>0.79499999999999993</v>
      </c>
      <c r="C22" s="4">
        <v>12.161</v>
      </c>
      <c r="D22" s="4">
        <v>8.552999999999999</v>
      </c>
      <c r="E22" s="5">
        <f>SUM(B22:D22)</f>
        <v>21.509</v>
      </c>
    </row>
    <row r="23" spans="1:10" ht="23.25" x14ac:dyDescent="0.25">
      <c r="A23" s="3" t="s">
        <v>7</v>
      </c>
      <c r="B23" s="4">
        <v>3.2305169999999999</v>
      </c>
      <c r="C23" s="4">
        <v>0.56499999999999995</v>
      </c>
      <c r="D23" s="4">
        <v>0</v>
      </c>
      <c r="E23" s="5">
        <f>SUM(B23:D23)</f>
        <v>3.7955169999999998</v>
      </c>
    </row>
    <row r="24" spans="1:10" ht="23.25" x14ac:dyDescent="0.25">
      <c r="A24" s="3" t="s">
        <v>8</v>
      </c>
      <c r="B24" s="4">
        <v>28.012</v>
      </c>
      <c r="C24" s="4">
        <v>4.9009999999999998</v>
      </c>
      <c r="D24" s="4">
        <v>20.341000000000001</v>
      </c>
      <c r="E24" s="5">
        <f>SUM(B24:D24)</f>
        <v>53.253999999999998</v>
      </c>
    </row>
    <row r="25" spans="1:10" x14ac:dyDescent="0.25">
      <c r="A25" s="6" t="s">
        <v>4</v>
      </c>
      <c r="B25" s="13">
        <f t="shared" ref="B25:C25" si="2">SUM(B21:B24)</f>
        <v>34.768517000000003</v>
      </c>
      <c r="C25" s="13">
        <f t="shared" si="2"/>
        <v>103.67899999999999</v>
      </c>
      <c r="D25" s="13">
        <f>D21+D22+D23+D24</f>
        <v>69.552999999999997</v>
      </c>
      <c r="E25" s="13">
        <f>SUM(E21:E24)</f>
        <v>208.00051699999995</v>
      </c>
    </row>
    <row r="29" spans="1:10" x14ac:dyDescent="0.25">
      <c r="A29" s="10" t="s">
        <v>11</v>
      </c>
      <c r="B29" s="11">
        <v>44197</v>
      </c>
      <c r="C29" s="11">
        <v>44228</v>
      </c>
      <c r="D29" s="11">
        <v>44256</v>
      </c>
      <c r="E29" s="12" t="s">
        <v>10</v>
      </c>
    </row>
    <row r="30" spans="1:10" ht="34.5" x14ac:dyDescent="0.25">
      <c r="A30" s="3" t="s">
        <v>5</v>
      </c>
      <c r="B30" s="9">
        <v>97</v>
      </c>
      <c r="C30" s="9">
        <v>4891</v>
      </c>
      <c r="D30" s="9">
        <v>4212</v>
      </c>
      <c r="E30" s="5">
        <f>SUM(B30:D30)</f>
        <v>9200</v>
      </c>
    </row>
    <row r="31" spans="1:10" ht="23.25" x14ac:dyDescent="0.25">
      <c r="A31" s="3" t="s">
        <v>6</v>
      </c>
      <c r="B31" s="9">
        <v>2</v>
      </c>
      <c r="C31" s="9">
        <v>21</v>
      </c>
      <c r="D31" s="9">
        <v>21</v>
      </c>
      <c r="E31" s="5">
        <f>SUM(B31:D31)</f>
        <v>44</v>
      </c>
    </row>
    <row r="32" spans="1:10" ht="23.25" x14ac:dyDescent="0.25">
      <c r="A32" s="3" t="s">
        <v>7</v>
      </c>
      <c r="B32" s="9">
        <v>9</v>
      </c>
      <c r="C32" s="9">
        <v>6</v>
      </c>
      <c r="D32" s="9">
        <v>0</v>
      </c>
      <c r="E32" s="5">
        <f>SUM(B32:D32)</f>
        <v>15</v>
      </c>
    </row>
    <row r="33" spans="1:5" ht="23.25" x14ac:dyDescent="0.25">
      <c r="A33" s="3" t="s">
        <v>8</v>
      </c>
      <c r="B33" s="9">
        <v>52</v>
      </c>
      <c r="C33" s="9">
        <v>23</v>
      </c>
      <c r="D33" s="9">
        <v>38</v>
      </c>
      <c r="E33" s="5">
        <f>SUM(B33:D33)</f>
        <v>113</v>
      </c>
    </row>
    <row r="34" spans="1:5" x14ac:dyDescent="0.25">
      <c r="A34" s="6" t="s">
        <v>4</v>
      </c>
      <c r="B34" s="13">
        <f t="shared" ref="B34:D34" si="3">SUM(B30:B33)</f>
        <v>160</v>
      </c>
      <c r="C34" s="13">
        <f t="shared" si="3"/>
        <v>4941</v>
      </c>
      <c r="D34" s="13">
        <f t="shared" si="3"/>
        <v>4271</v>
      </c>
      <c r="E34" s="13">
        <f>SUM(E30:E33)</f>
        <v>9372</v>
      </c>
    </row>
  </sheetData>
  <mergeCells count="8">
    <mergeCell ref="A3:A4"/>
    <mergeCell ref="B3:D3"/>
    <mergeCell ref="E3:G3"/>
    <mergeCell ref="H3:J3"/>
    <mergeCell ref="A11:A12"/>
    <mergeCell ref="B11:D11"/>
    <mergeCell ref="E11:G11"/>
    <mergeCell ref="H11:J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MXDFXE120_usr</dc:creator>
  <cp:lastModifiedBy>Medrano Barriga Carlos Ezequiel</cp:lastModifiedBy>
  <dcterms:created xsi:type="dcterms:W3CDTF">2022-01-21T17:57:59Z</dcterms:created>
  <dcterms:modified xsi:type="dcterms:W3CDTF">2022-01-22T01:18:02Z</dcterms:modified>
</cp:coreProperties>
</file>