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arlos.medrano\Documents\CEAV\FONDO\TRANSPARENCIA\2022\4T 2021\"/>
    </mc:Choice>
  </mc:AlternateContent>
  <xr:revisionPtr revIDLastSave="0" documentId="13_ncr:1_{B47DBACA-956B-46AB-9EC3-37BD842DE672}" xr6:coauthVersionLast="47" xr6:coauthVersionMax="47" xr10:uidLastSave="{00000000-0000-0000-0000-000000000000}"/>
  <bookViews>
    <workbookView xWindow="-120" yWindow="-120" windowWidth="20730" windowHeight="11160" xr2:uid="{F56B29BE-957A-4AE4-B4CD-09BCC1FF9F01}"/>
  </bookViews>
  <sheets>
    <sheet name="Hoja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E23" i="1" l="1"/>
  <c r="C25" i="1"/>
  <c r="D25" i="1"/>
  <c r="E21" i="1"/>
  <c r="E24" i="1"/>
  <c r="E33" i="1"/>
  <c r="E31" i="1"/>
  <c r="D34" i="1"/>
  <c r="E32" i="1"/>
  <c r="I17" i="1"/>
  <c r="H17" i="1"/>
  <c r="F17" i="1"/>
  <c r="E17" i="1"/>
  <c r="C17" i="1"/>
  <c r="B17" i="1"/>
  <c r="J16" i="1"/>
  <c r="G16" i="1"/>
  <c r="D16" i="1"/>
  <c r="J15" i="1"/>
  <c r="G15" i="1"/>
  <c r="D15" i="1"/>
  <c r="J14" i="1"/>
  <c r="G14" i="1"/>
  <c r="D14" i="1"/>
  <c r="J13" i="1"/>
  <c r="G13" i="1"/>
  <c r="D13" i="1"/>
  <c r="I9" i="1"/>
  <c r="H9" i="1"/>
  <c r="F9" i="1"/>
  <c r="E9" i="1"/>
  <c r="C9" i="1"/>
  <c r="B9" i="1"/>
  <c r="J8" i="1"/>
  <c r="G8" i="1"/>
  <c r="D8" i="1"/>
  <c r="J7" i="1"/>
  <c r="G7" i="1"/>
  <c r="D7" i="1"/>
  <c r="J6" i="1"/>
  <c r="G6" i="1"/>
  <c r="D6" i="1"/>
  <c r="J5" i="1"/>
  <c r="G5" i="1"/>
  <c r="D5" i="1"/>
  <c r="E22" i="1" l="1"/>
  <c r="E25" i="1" s="1"/>
  <c r="B25" i="1"/>
  <c r="D17" i="1"/>
  <c r="J17" i="1"/>
  <c r="D9" i="1"/>
  <c r="J9" i="1"/>
  <c r="G9" i="1"/>
  <c r="G17" i="1"/>
  <c r="C34" i="1"/>
  <c r="E34" i="1"/>
  <c r="B34" i="1"/>
</calcChain>
</file>

<file path=xl/sharedStrings.xml><?xml version="1.0" encoding="utf-8"?>
<sst xmlns="http://schemas.openxmlformats.org/spreadsheetml/2006/main" count="45" uniqueCount="12">
  <si>
    <t>Comisión Ejecutiva de Atención a Víctimas</t>
  </si>
  <si>
    <t xml:space="preserve">Aplicación de los recursos para personas en situación de víctimas </t>
  </si>
  <si>
    <t>Medidas de Recursos de Ayuda, por concepto de gastos funerarios, de alimentación, de alojamiento, peritajes, gastos médicos y traslados</t>
  </si>
  <si>
    <t>Compensación subsidiaria por comisión de delito del fuero federal</t>
  </si>
  <si>
    <t>Compensación por violación de derechos humanos cometidas por autoridades federales</t>
  </si>
  <si>
    <t xml:space="preserve"> Medidas Complementarias de Reparacion Integral del Daño</t>
  </si>
  <si>
    <t>Total</t>
  </si>
  <si>
    <t>Mujer</t>
  </si>
  <si>
    <t>Hombre</t>
  </si>
  <si>
    <t xml:space="preserve">Víctimas atendidas con los recursos </t>
  </si>
  <si>
    <t>Acumulado</t>
  </si>
  <si>
    <t>Víctimas atendidas con los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</si>
</sst>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869A8"/>
        <bgColor indexed="64"/>
      </patternFill>
    </fill>
    <fill>
      <patternFill patternType="solid">
        <fgColor rgb="FFDDC9D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justify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justify" vertical="center"/>
    </xf>
    <xf numFmtId="1" fontId="1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/>
    </xf>
    <xf numFmtId="17" fontId="3" fillId="2" borderId="2" xfId="0" applyNumberFormat="1" applyFont="1" applyFill="1" applyBorder="1" applyAlignment="1">
      <alignment horizontal="center" vertical="center"/>
    </xf>
    <xf numFmtId="17" fontId="3" fillId="2" borderId="3" xfId="0" applyNumberFormat="1" applyFont="1" applyFill="1" applyBorder="1" applyAlignment="1">
      <alignment horizontal="center" vertical="center"/>
    </xf>
    <xf numFmtId="17" fontId="3" fillId="2" borderId="4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Aplicación de</a:t>
            </a:r>
            <a:r>
              <a:rPr lang="es-MX" baseline="0"/>
              <a:t> los recursos</a:t>
            </a:r>
          </a:p>
          <a:p>
            <a:pPr>
              <a:defRPr/>
            </a:pPr>
            <a:r>
              <a:rPr lang="es-MX" baseline="0"/>
              <a:t>(millones de pesos)</a:t>
            </a:r>
            <a:endParaRPr lang="es-MX"/>
          </a:p>
        </c:rich>
      </c:tx>
      <c:layout>
        <c:manualLayout>
          <c:xMode val="edge"/>
          <c:yMode val="edge"/>
          <c:x val="0.33852104664391353"/>
          <c:y val="1.34003302952803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[1]RAARI!$B$22:$Q$22</c:f>
              <c:numCache>
                <c:formatCode>0.0</c:formatCode>
                <c:ptCount val="3"/>
                <c:pt idx="0">
                  <c:v>2.7309999999999999</c:v>
                </c:pt>
                <c:pt idx="1">
                  <c:v>86.051999999999992</c:v>
                </c:pt>
                <c:pt idx="2">
                  <c:v>40.658999999999999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[1]RAARI!$A$22</c15:sqref>
                        </c15:formulaRef>
                      </c:ext>
                    </c:extLst>
                    <c:strCache>
                      <c:ptCount val="1"/>
                      <c:pt idx="0">
                        <c:v>Medidas de Recursos de Ayuda, por concepto de gastos funerarios, de alimentación, de alojamiento, peritajes, gastos médicos y traslados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[1]RAARI!$B$21:$Q$21</c15:sqref>
                        </c15:formulaRef>
                      </c:ext>
                    </c:extLst>
                    <c:numCache>
                      <c:formatCode>mmm\-yy</c:formatCode>
                      <c:ptCount val="3"/>
                      <c:pt idx="0">
                        <c:v>44287</c:v>
                      </c:pt>
                      <c:pt idx="1">
                        <c:v>44317</c:v>
                      </c:pt>
                      <c:pt idx="2">
                        <c:v>44348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AFD-4C57-9A3F-46CC4B585AE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[1]RAARI!$B$23:$Q$23</c:f>
              <c:numCache>
                <c:formatCode>0.0</c:formatCode>
                <c:ptCount val="3"/>
                <c:pt idx="0">
                  <c:v>0.79499999999999993</c:v>
                </c:pt>
                <c:pt idx="1">
                  <c:v>12.161</c:v>
                </c:pt>
                <c:pt idx="2">
                  <c:v>8.552999999999999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[1]RAARI!$A$23</c15:sqref>
                        </c15:formulaRef>
                      </c:ext>
                    </c:extLst>
                    <c:strCache>
                      <c:ptCount val="1"/>
                      <c:pt idx="0">
                        <c:v>Compensación subsidiaria por comisión de delito del fuero federal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[1]RAARI!$B$21:$Q$21</c15:sqref>
                        </c15:formulaRef>
                      </c:ext>
                    </c:extLst>
                    <c:numCache>
                      <c:formatCode>mmm\-yy</c:formatCode>
                      <c:ptCount val="3"/>
                      <c:pt idx="0">
                        <c:v>44287</c:v>
                      </c:pt>
                      <c:pt idx="1">
                        <c:v>44317</c:v>
                      </c:pt>
                      <c:pt idx="2">
                        <c:v>44348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AFD-4C57-9A3F-46CC4B585AE6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[1]RAARI!$B$24:$Q$24</c:f>
              <c:numCache>
                <c:formatCode>0.0</c:formatCode>
                <c:ptCount val="3"/>
                <c:pt idx="0">
                  <c:v>3.2305169999999999</c:v>
                </c:pt>
                <c:pt idx="1">
                  <c:v>0.56499999999999995</c:v>
                </c:pt>
                <c:pt idx="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[1]RAARI!$A$24</c15:sqref>
                        </c15:formulaRef>
                      </c:ext>
                    </c:extLst>
                    <c:strCache>
                      <c:ptCount val="1"/>
                      <c:pt idx="0">
                        <c:v>Compensación por violación de derechos humanos cometidas por autoridades federales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[1]RAARI!$B$21:$Q$21</c15:sqref>
                        </c15:formulaRef>
                      </c:ext>
                    </c:extLst>
                    <c:numCache>
                      <c:formatCode>mmm\-yy</c:formatCode>
                      <c:ptCount val="3"/>
                      <c:pt idx="0">
                        <c:v>44287</c:v>
                      </c:pt>
                      <c:pt idx="1">
                        <c:v>44317</c:v>
                      </c:pt>
                      <c:pt idx="2">
                        <c:v>44348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AFD-4C57-9A3F-46CC4B585AE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[1]RAARI!$B$25:$Q$25</c:f>
              <c:numCache>
                <c:formatCode>0.0</c:formatCode>
                <c:ptCount val="3"/>
                <c:pt idx="0">
                  <c:v>28.012</c:v>
                </c:pt>
                <c:pt idx="1">
                  <c:v>4.9009999999999998</c:v>
                </c:pt>
                <c:pt idx="2">
                  <c:v>20.341000000000001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[1]RAARI!$A$25</c15:sqref>
                        </c15:formulaRef>
                      </c:ext>
                    </c:extLst>
                    <c:strCache>
                      <c:ptCount val="1"/>
                      <c:pt idx="0">
                        <c:v> Medidas Complementarias de Reparacion Integral del Daño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[1]RAARI!$B$21:$Q$21</c15:sqref>
                        </c15:formulaRef>
                      </c:ext>
                    </c:extLst>
                    <c:numCache>
                      <c:formatCode>mmm\-yy</c:formatCode>
                      <c:ptCount val="3"/>
                      <c:pt idx="0">
                        <c:v>44287</c:v>
                      </c:pt>
                      <c:pt idx="1">
                        <c:v>44317</c:v>
                      </c:pt>
                      <c:pt idx="2">
                        <c:v>44348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9AFD-4C57-9A3F-46CC4B585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3400415"/>
        <c:axId val="1348585727"/>
      </c:barChart>
      <c:catAx>
        <c:axId val="122340041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48585727"/>
        <c:crosses val="autoZero"/>
        <c:auto val="1"/>
        <c:lblAlgn val="ctr"/>
        <c:lblOffset val="100"/>
        <c:noMultiLvlLbl val="1"/>
      </c:catAx>
      <c:valAx>
        <c:axId val="1348585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3400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Víctimas</a:t>
            </a:r>
            <a:r>
              <a:rPr lang="es-MX" baseline="0"/>
              <a:t> que han recibido recursos 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8.2217474446326724E-2"/>
          <c:y val="9.2070505051422599E-2"/>
          <c:w val="0.91778250096360336"/>
          <c:h val="0.488043230632795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[1]RAARI!$B$29:$Q$29</c:f>
              <c:numCache>
                <c:formatCode>#,##0</c:formatCode>
                <c:ptCount val="3"/>
                <c:pt idx="0">
                  <c:v>97</c:v>
                </c:pt>
                <c:pt idx="1">
                  <c:v>4891</c:v>
                </c:pt>
                <c:pt idx="2">
                  <c:v>4212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[1]RAARI!$A$29</c15:sqref>
                        </c15:formulaRef>
                      </c:ext>
                    </c:extLst>
                    <c:strCache>
                      <c:ptCount val="1"/>
                      <c:pt idx="0">
                        <c:v>Medidas de Recursos de Ayuda, por concepto de gastos funerarios, de alimentación, de alojamiento, peritajes, gastos médicos y traslados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[1]RAARI!$B$28:$Q$28</c15:sqref>
                        </c15:formulaRef>
                      </c:ext>
                    </c:extLst>
                    <c:numCache>
                      <c:formatCode>mmm\-yy</c:formatCode>
                      <c:ptCount val="3"/>
                      <c:pt idx="0">
                        <c:v>44287</c:v>
                      </c:pt>
                      <c:pt idx="1">
                        <c:v>44317</c:v>
                      </c:pt>
                      <c:pt idx="2">
                        <c:v>44348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CEF-416F-9038-9212CF578C70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[1]RAARI!$B$30:$Q$30</c:f>
              <c:numCache>
                <c:formatCode>#,##0</c:formatCode>
                <c:ptCount val="3"/>
                <c:pt idx="0">
                  <c:v>2</c:v>
                </c:pt>
                <c:pt idx="1">
                  <c:v>21</c:v>
                </c:pt>
                <c:pt idx="2">
                  <c:v>21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[1]RAARI!$A$30</c15:sqref>
                        </c15:formulaRef>
                      </c:ext>
                    </c:extLst>
                    <c:strCache>
                      <c:ptCount val="1"/>
                      <c:pt idx="0">
                        <c:v>Compensación subsidiaria por comisión de delito del fuero federal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[1]RAARI!$B$28:$Q$28</c15:sqref>
                        </c15:formulaRef>
                      </c:ext>
                    </c:extLst>
                    <c:numCache>
                      <c:formatCode>mmm\-yy</c:formatCode>
                      <c:ptCount val="3"/>
                      <c:pt idx="0">
                        <c:v>44287</c:v>
                      </c:pt>
                      <c:pt idx="1">
                        <c:v>44317</c:v>
                      </c:pt>
                      <c:pt idx="2">
                        <c:v>44348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CEF-416F-9038-9212CF578C70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[1]RAARI!$B$31:$Q$31</c:f>
              <c:numCache>
                <c:formatCode>#,##0</c:formatCode>
                <c:ptCount val="3"/>
                <c:pt idx="0">
                  <c:v>9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[1]RAARI!$A$31</c15:sqref>
                        </c15:formulaRef>
                      </c:ext>
                    </c:extLst>
                    <c:strCache>
                      <c:ptCount val="1"/>
                      <c:pt idx="0">
                        <c:v>Compensación por violación de derechos humanos cometidas por autoridades federales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[1]RAARI!$B$28:$Q$28</c15:sqref>
                        </c15:formulaRef>
                      </c:ext>
                    </c:extLst>
                    <c:numCache>
                      <c:formatCode>mmm\-yy</c:formatCode>
                      <c:ptCount val="3"/>
                      <c:pt idx="0">
                        <c:v>44287</c:v>
                      </c:pt>
                      <c:pt idx="1">
                        <c:v>44317</c:v>
                      </c:pt>
                      <c:pt idx="2">
                        <c:v>44348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CEF-416F-9038-9212CF578C70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[1]RAARI!$B$32:$Q$32</c:f>
              <c:numCache>
                <c:formatCode>#,##0</c:formatCode>
                <c:ptCount val="3"/>
                <c:pt idx="0">
                  <c:v>52</c:v>
                </c:pt>
                <c:pt idx="1">
                  <c:v>23</c:v>
                </c:pt>
                <c:pt idx="2">
                  <c:v>38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[1]RAARI!$A$32</c15:sqref>
                        </c15:formulaRef>
                      </c:ext>
                    </c:extLst>
                    <c:strCache>
                      <c:ptCount val="1"/>
                      <c:pt idx="0">
                        <c:v> Medidas Complementarias de Reparacion Integral del Daño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[1]RAARI!$B$28:$Q$28</c15:sqref>
                        </c15:formulaRef>
                      </c:ext>
                    </c:extLst>
                    <c:numCache>
                      <c:formatCode>mmm\-yy</c:formatCode>
                      <c:ptCount val="3"/>
                      <c:pt idx="0">
                        <c:v>44287</c:v>
                      </c:pt>
                      <c:pt idx="1">
                        <c:v>44317</c:v>
                      </c:pt>
                      <c:pt idx="2">
                        <c:v>44348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CEF-416F-9038-9212CF578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3384815"/>
        <c:axId val="1348586559"/>
      </c:barChart>
      <c:catAx>
        <c:axId val="122338481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48586559"/>
        <c:crosses val="autoZero"/>
        <c:auto val="1"/>
        <c:lblAlgn val="ctr"/>
        <c:lblOffset val="100"/>
        <c:noMultiLvlLbl val="1"/>
      </c:catAx>
      <c:valAx>
        <c:axId val="1348586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3384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20</xdr:row>
      <xdr:rowOff>0</xdr:rowOff>
    </xdr:from>
    <xdr:to>
      <xdr:col>18</xdr:col>
      <xdr:colOff>721518</xdr:colOff>
      <xdr:row>43</xdr:row>
      <xdr:rowOff>176214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C7D1508F-E427-4D6F-9FB8-3069ABAD6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20</xdr:row>
      <xdr:rowOff>0</xdr:rowOff>
    </xdr:from>
    <xdr:to>
      <xdr:col>32</xdr:col>
      <xdr:colOff>428626</xdr:colOff>
      <xdr:row>44</xdr:row>
      <xdr:rowOff>23813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9502F3FE-14E4-4FEF-9A1F-D3D199BA97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37D5D-6BB9-40F6-8047-63466A180825}">
  <dimension ref="A1:J34"/>
  <sheetViews>
    <sheetView tabSelected="1" topLeftCell="A16" workbookViewId="0">
      <selection activeCell="AC19" sqref="AC19"/>
    </sheetView>
  </sheetViews>
  <sheetFormatPr baseColWidth="10" defaultRowHeight="15" x14ac:dyDescent="0.25"/>
  <cols>
    <col min="1" max="1" width="36.42578125" customWidth="1"/>
  </cols>
  <sheetData>
    <row r="1" spans="1:10" ht="21" x14ac:dyDescent="0.35">
      <c r="A1" s="1" t="s">
        <v>0</v>
      </c>
    </row>
    <row r="3" spans="1:10" x14ac:dyDescent="0.25">
      <c r="A3" s="16" t="s">
        <v>1</v>
      </c>
      <c r="B3" s="17">
        <v>44197</v>
      </c>
      <c r="C3" s="18"/>
      <c r="D3" s="19"/>
      <c r="E3" s="17">
        <v>44228</v>
      </c>
      <c r="F3" s="20"/>
      <c r="G3" s="21"/>
      <c r="H3" s="17">
        <v>44256</v>
      </c>
      <c r="I3" s="20"/>
      <c r="J3" s="21"/>
    </row>
    <row r="4" spans="1:10" x14ac:dyDescent="0.25">
      <c r="A4" s="16"/>
      <c r="B4" s="5" t="s">
        <v>7</v>
      </c>
      <c r="C4" s="5" t="s">
        <v>8</v>
      </c>
      <c r="D4" s="5" t="s">
        <v>6</v>
      </c>
      <c r="E4" s="5" t="s">
        <v>7</v>
      </c>
      <c r="F4" s="5" t="s">
        <v>8</v>
      </c>
      <c r="G4" s="5" t="s">
        <v>6</v>
      </c>
      <c r="H4" s="5" t="s">
        <v>7</v>
      </c>
      <c r="I4" s="5" t="s">
        <v>8</v>
      </c>
      <c r="J4" s="5" t="s">
        <v>6</v>
      </c>
    </row>
    <row r="5" spans="1:10" ht="34.5" x14ac:dyDescent="0.25">
      <c r="A5" s="2" t="s">
        <v>2</v>
      </c>
      <c r="B5" s="6">
        <v>22.196999999999999</v>
      </c>
      <c r="C5" s="6">
        <v>10.153</v>
      </c>
      <c r="D5" s="7">
        <f>+B5+C5</f>
        <v>32.35</v>
      </c>
      <c r="E5" s="6">
        <v>8.8789999999999996</v>
      </c>
      <c r="F5" s="6">
        <v>4.7489999999999997</v>
      </c>
      <c r="G5" s="7">
        <f>+E5+F5</f>
        <v>13.628</v>
      </c>
      <c r="H5" s="6">
        <v>29.2</v>
      </c>
      <c r="I5" s="6">
        <v>24.696000000000002</v>
      </c>
      <c r="J5" s="7">
        <f>+H5+I5</f>
        <v>53.896000000000001</v>
      </c>
    </row>
    <row r="6" spans="1:10" ht="23.25" x14ac:dyDescent="0.25">
      <c r="A6" s="2" t="s">
        <v>3</v>
      </c>
      <c r="B6" s="6">
        <v>5.6749999999999998</v>
      </c>
      <c r="C6" s="6">
        <v>5.9269999999999996</v>
      </c>
      <c r="D6" s="7">
        <f>+B6+C6</f>
        <v>11.602</v>
      </c>
      <c r="E6" s="6">
        <v>4.3109999999999999</v>
      </c>
      <c r="F6" s="6">
        <v>5.5507</v>
      </c>
      <c r="G6" s="7">
        <f>+E6+F6</f>
        <v>9.861699999999999</v>
      </c>
      <c r="H6" s="6">
        <v>0.6</v>
      </c>
      <c r="I6" s="6">
        <v>0.3</v>
      </c>
      <c r="J6" s="7">
        <f>+H6+I6</f>
        <v>0.89999999999999991</v>
      </c>
    </row>
    <row r="7" spans="1:10" ht="23.25" x14ac:dyDescent="0.25">
      <c r="A7" s="2" t="s">
        <v>4</v>
      </c>
      <c r="B7" s="6">
        <v>0.81200000000000006</v>
      </c>
      <c r="C7" s="6">
        <v>8.7999999999999995E-2</v>
      </c>
      <c r="D7" s="7">
        <f>+B7+C7</f>
        <v>0.9</v>
      </c>
      <c r="E7" s="6">
        <v>1.2729999999999999</v>
      </c>
      <c r="F7" s="6">
        <v>0.91700000000000004</v>
      </c>
      <c r="G7" s="7">
        <f>+E7+F7</f>
        <v>2.19</v>
      </c>
      <c r="H7" s="6">
        <v>0</v>
      </c>
      <c r="I7" s="8">
        <v>2.2749999999999999E-2</v>
      </c>
      <c r="J7" s="7">
        <f>+H7+I7</f>
        <v>2.2749999999999999E-2</v>
      </c>
    </row>
    <row r="8" spans="1:10" ht="22.5" x14ac:dyDescent="0.25">
      <c r="A8" s="3" t="s">
        <v>5</v>
      </c>
      <c r="B8" s="6">
        <v>1.9890000000000001</v>
      </c>
      <c r="C8" s="6">
        <v>0.83899999999999997</v>
      </c>
      <c r="D8" s="7">
        <f>+B8+C8</f>
        <v>2.8280000000000003</v>
      </c>
      <c r="E8" s="6">
        <v>2.7669999999999999</v>
      </c>
      <c r="F8" s="6">
        <v>5.6520000000000001</v>
      </c>
      <c r="G8" s="7">
        <f>+E8+F8</f>
        <v>8.4190000000000005</v>
      </c>
      <c r="H8" s="6">
        <v>4.3186999999999998</v>
      </c>
      <c r="I8" s="6">
        <v>3.7970000000000002</v>
      </c>
      <c r="J8" s="7">
        <f>+H8+I8</f>
        <v>8.1157000000000004</v>
      </c>
    </row>
    <row r="9" spans="1:10" x14ac:dyDescent="0.25">
      <c r="A9" s="4" t="s">
        <v>6</v>
      </c>
      <c r="B9" s="7">
        <f t="shared" ref="B9:J9" si="0">SUM(B5:B8)</f>
        <v>30.673000000000002</v>
      </c>
      <c r="C9" s="7">
        <f t="shared" si="0"/>
        <v>17.006999999999998</v>
      </c>
      <c r="D9" s="7">
        <f t="shared" si="0"/>
        <v>47.68</v>
      </c>
      <c r="E9" s="7">
        <f t="shared" si="0"/>
        <v>17.23</v>
      </c>
      <c r="F9" s="7">
        <f t="shared" si="0"/>
        <v>16.8687</v>
      </c>
      <c r="G9" s="7">
        <f t="shared" si="0"/>
        <v>34.098700000000001</v>
      </c>
      <c r="H9" s="7">
        <f t="shared" si="0"/>
        <v>34.118700000000004</v>
      </c>
      <c r="I9" s="7">
        <f t="shared" si="0"/>
        <v>28.815750000000001</v>
      </c>
      <c r="J9" s="7">
        <f t="shared" si="0"/>
        <v>62.934449999999998</v>
      </c>
    </row>
    <row r="11" spans="1:10" x14ac:dyDescent="0.25">
      <c r="A11" s="22" t="s">
        <v>9</v>
      </c>
      <c r="B11" s="17">
        <v>44197</v>
      </c>
      <c r="C11" s="20"/>
      <c r="D11" s="21"/>
      <c r="E11" s="17">
        <v>44228</v>
      </c>
      <c r="F11" s="20"/>
      <c r="G11" s="21"/>
      <c r="H11" s="17">
        <v>44256</v>
      </c>
      <c r="I11" s="20"/>
      <c r="J11" s="21"/>
    </row>
    <row r="12" spans="1:10" x14ac:dyDescent="0.25">
      <c r="A12" s="22"/>
      <c r="B12" s="5" t="s">
        <v>7</v>
      </c>
      <c r="C12" s="5" t="s">
        <v>8</v>
      </c>
      <c r="D12" s="5" t="s">
        <v>6</v>
      </c>
      <c r="E12" s="5" t="s">
        <v>7</v>
      </c>
      <c r="F12" s="5" t="s">
        <v>8</v>
      </c>
      <c r="G12" s="5" t="s">
        <v>6</v>
      </c>
      <c r="H12" s="5" t="s">
        <v>7</v>
      </c>
      <c r="I12" s="5" t="s">
        <v>8</v>
      </c>
      <c r="J12" s="5" t="s">
        <v>6</v>
      </c>
    </row>
    <row r="13" spans="1:10" ht="34.5" x14ac:dyDescent="0.25">
      <c r="A13" s="2" t="s">
        <v>2</v>
      </c>
      <c r="B13" s="11">
        <v>2617</v>
      </c>
      <c r="C13" s="11">
        <v>1193</v>
      </c>
      <c r="D13" s="10">
        <f>+B13+C13</f>
        <v>3810</v>
      </c>
      <c r="E13" s="11">
        <v>983</v>
      </c>
      <c r="F13" s="11">
        <v>567</v>
      </c>
      <c r="G13" s="10">
        <f>+E13+F13</f>
        <v>1550</v>
      </c>
      <c r="H13" s="9">
        <v>3288</v>
      </c>
      <c r="I13" s="9">
        <v>1252</v>
      </c>
      <c r="J13" s="10">
        <f>+H13+I13</f>
        <v>4540</v>
      </c>
    </row>
    <row r="14" spans="1:10" ht="23.25" x14ac:dyDescent="0.25">
      <c r="A14" s="2" t="s">
        <v>3</v>
      </c>
      <c r="B14" s="11">
        <v>12</v>
      </c>
      <c r="C14" s="11">
        <v>12</v>
      </c>
      <c r="D14" s="10">
        <f>+B14+C14</f>
        <v>24</v>
      </c>
      <c r="E14" s="11">
        <v>7</v>
      </c>
      <c r="F14" s="11">
        <v>6</v>
      </c>
      <c r="G14" s="10">
        <f>+E14+F14</f>
        <v>13</v>
      </c>
      <c r="H14" s="9">
        <v>3</v>
      </c>
      <c r="I14" s="9">
        <v>1</v>
      </c>
      <c r="J14" s="10">
        <f>+H14+I14</f>
        <v>4</v>
      </c>
    </row>
    <row r="15" spans="1:10" ht="23.25" x14ac:dyDescent="0.25">
      <c r="A15" s="2" t="s">
        <v>4</v>
      </c>
      <c r="B15" s="11">
        <v>4</v>
      </c>
      <c r="C15" s="11">
        <v>2</v>
      </c>
      <c r="D15" s="10">
        <f>+B15+C15</f>
        <v>6</v>
      </c>
      <c r="E15" s="11">
        <v>2</v>
      </c>
      <c r="F15" s="11">
        <v>4</v>
      </c>
      <c r="G15" s="10">
        <f>+E15+F15</f>
        <v>6</v>
      </c>
      <c r="H15" s="9">
        <v>0</v>
      </c>
      <c r="I15" s="9">
        <v>1</v>
      </c>
      <c r="J15" s="10">
        <f>+H15+I15</f>
        <v>1</v>
      </c>
    </row>
    <row r="16" spans="1:10" ht="22.5" x14ac:dyDescent="0.25">
      <c r="A16" s="3" t="s">
        <v>5</v>
      </c>
      <c r="B16" s="11">
        <v>5</v>
      </c>
      <c r="C16" s="11">
        <v>3</v>
      </c>
      <c r="D16" s="10">
        <f>+B16+C16</f>
        <v>8</v>
      </c>
      <c r="E16" s="11">
        <v>7</v>
      </c>
      <c r="F16" s="11">
        <v>9</v>
      </c>
      <c r="G16" s="10">
        <f>+E16+F16</f>
        <v>16</v>
      </c>
      <c r="H16" s="9">
        <v>16</v>
      </c>
      <c r="I16" s="9">
        <v>9</v>
      </c>
      <c r="J16" s="10">
        <f>+H16+I16</f>
        <v>25</v>
      </c>
    </row>
    <row r="17" spans="1:10" x14ac:dyDescent="0.25">
      <c r="A17" s="4" t="s">
        <v>6</v>
      </c>
      <c r="B17" s="10">
        <f t="shared" ref="B17:J17" si="1">SUM(B13:B16)</f>
        <v>2638</v>
      </c>
      <c r="C17" s="10">
        <f t="shared" si="1"/>
        <v>1210</v>
      </c>
      <c r="D17" s="10">
        <f t="shared" si="1"/>
        <v>3848</v>
      </c>
      <c r="E17" s="10">
        <f t="shared" si="1"/>
        <v>999</v>
      </c>
      <c r="F17" s="10">
        <f t="shared" si="1"/>
        <v>586</v>
      </c>
      <c r="G17" s="10">
        <f t="shared" si="1"/>
        <v>1585</v>
      </c>
      <c r="H17" s="10">
        <f t="shared" si="1"/>
        <v>3307</v>
      </c>
      <c r="I17" s="10">
        <f t="shared" si="1"/>
        <v>1263</v>
      </c>
      <c r="J17" s="10">
        <f t="shared" si="1"/>
        <v>4570</v>
      </c>
    </row>
    <row r="20" spans="1:10" ht="22.5" x14ac:dyDescent="0.25">
      <c r="A20" s="14" t="s">
        <v>1</v>
      </c>
      <c r="B20" s="12">
        <v>44197</v>
      </c>
      <c r="C20" s="12">
        <v>44228</v>
      </c>
      <c r="D20" s="12">
        <v>44256</v>
      </c>
      <c r="E20" s="13" t="s">
        <v>10</v>
      </c>
    </row>
    <row r="21" spans="1:10" ht="34.5" x14ac:dyDescent="0.25">
      <c r="A21" s="2" t="s">
        <v>2</v>
      </c>
      <c r="B21" s="6">
        <v>32.35</v>
      </c>
      <c r="C21" s="6">
        <v>13.628</v>
      </c>
      <c r="D21" s="6">
        <v>53.896000000000001</v>
      </c>
      <c r="E21" s="7">
        <f>SUM(B21:D21)</f>
        <v>99.873999999999995</v>
      </c>
    </row>
    <row r="22" spans="1:10" ht="23.25" x14ac:dyDescent="0.25">
      <c r="A22" s="2" t="s">
        <v>3</v>
      </c>
      <c r="B22" s="6">
        <v>11.602</v>
      </c>
      <c r="C22" s="6">
        <v>9.861699999999999</v>
      </c>
      <c r="D22" s="6">
        <v>0.89999999999999991</v>
      </c>
      <c r="E22" s="7">
        <f>SUM(B22:D22)</f>
        <v>22.363699999999998</v>
      </c>
    </row>
    <row r="23" spans="1:10" ht="23.25" x14ac:dyDescent="0.25">
      <c r="A23" s="2" t="s">
        <v>4</v>
      </c>
      <c r="B23" s="6">
        <v>0.9</v>
      </c>
      <c r="C23" s="6">
        <v>2.19</v>
      </c>
      <c r="D23" s="6">
        <v>2.2749999999999999E-2</v>
      </c>
      <c r="E23" s="7">
        <f>SUM(B23:D23)</f>
        <v>3.1127499999999997</v>
      </c>
    </row>
    <row r="24" spans="1:10" ht="23.25" x14ac:dyDescent="0.25">
      <c r="A24" s="2" t="s">
        <v>5</v>
      </c>
      <c r="B24" s="6">
        <v>2.8280000000000003</v>
      </c>
      <c r="C24" s="6">
        <v>8.4190000000000005</v>
      </c>
      <c r="D24" s="6">
        <v>8.1157000000000004</v>
      </c>
      <c r="E24" s="7">
        <f>SUM(B24:D24)</f>
        <v>19.3627</v>
      </c>
    </row>
    <row r="25" spans="1:10" x14ac:dyDescent="0.25">
      <c r="A25" s="3" t="s">
        <v>6</v>
      </c>
      <c r="B25" s="7">
        <f>B21+B22+B23+B24</f>
        <v>47.68</v>
      </c>
      <c r="C25" s="7">
        <f t="shared" ref="C25:D25" si="2">SUM(C21:C24)</f>
        <v>34.098700000000001</v>
      </c>
      <c r="D25" s="7">
        <f t="shared" si="2"/>
        <v>62.934449999999998</v>
      </c>
      <c r="E25" s="15">
        <f>SUM(E21:E24)</f>
        <v>144.71314999999998</v>
      </c>
    </row>
    <row r="29" spans="1:10" x14ac:dyDescent="0.25">
      <c r="A29" s="14" t="s">
        <v>11</v>
      </c>
      <c r="B29" s="12">
        <v>44197</v>
      </c>
      <c r="C29" s="12">
        <v>44228</v>
      </c>
      <c r="D29" s="12">
        <v>44256</v>
      </c>
      <c r="E29" s="13" t="s">
        <v>10</v>
      </c>
    </row>
    <row r="30" spans="1:10" ht="34.5" x14ac:dyDescent="0.25">
      <c r="A30" s="2" t="s">
        <v>2</v>
      </c>
      <c r="B30" s="11">
        <v>3810</v>
      </c>
      <c r="C30" s="11">
        <v>1550</v>
      </c>
      <c r="D30" s="9">
        <v>4540</v>
      </c>
      <c r="E30" s="7">
        <f>SUM(B30:D30)</f>
        <v>9900</v>
      </c>
    </row>
    <row r="31" spans="1:10" ht="23.25" x14ac:dyDescent="0.25">
      <c r="A31" s="2" t="s">
        <v>3</v>
      </c>
      <c r="B31" s="11">
        <v>24</v>
      </c>
      <c r="C31" s="11">
        <v>13</v>
      </c>
      <c r="D31" s="9">
        <v>4</v>
      </c>
      <c r="E31" s="7">
        <f>SUM(B31:D31)</f>
        <v>41</v>
      </c>
    </row>
    <row r="32" spans="1:10" ht="23.25" x14ac:dyDescent="0.25">
      <c r="A32" s="2" t="s">
        <v>4</v>
      </c>
      <c r="B32" s="11">
        <v>6</v>
      </c>
      <c r="C32" s="11">
        <v>6</v>
      </c>
      <c r="D32" s="9">
        <v>1</v>
      </c>
      <c r="E32" s="7">
        <f>SUM(B32:D32)</f>
        <v>13</v>
      </c>
    </row>
    <row r="33" spans="1:5" ht="23.25" x14ac:dyDescent="0.25">
      <c r="A33" s="2" t="s">
        <v>5</v>
      </c>
      <c r="B33" s="11">
        <v>8</v>
      </c>
      <c r="C33" s="11">
        <v>16</v>
      </c>
      <c r="D33" s="9">
        <v>25</v>
      </c>
      <c r="E33" s="7">
        <f>SUM(B33:D33)</f>
        <v>49</v>
      </c>
    </row>
    <row r="34" spans="1:5" x14ac:dyDescent="0.25">
      <c r="A34" s="3" t="s">
        <v>6</v>
      </c>
      <c r="B34" s="7">
        <f t="shared" ref="B34:D34" si="3">SUM(B30:B33)</f>
        <v>3848</v>
      </c>
      <c r="C34" s="7">
        <f t="shared" si="3"/>
        <v>1585</v>
      </c>
      <c r="D34" s="7">
        <f t="shared" si="3"/>
        <v>4570</v>
      </c>
      <c r="E34" s="15">
        <f>SUM(E30:E33)</f>
        <v>10003</v>
      </c>
    </row>
  </sheetData>
  <mergeCells count="8">
    <mergeCell ref="A3:A4"/>
    <mergeCell ref="B3:D3"/>
    <mergeCell ref="E3:G3"/>
    <mergeCell ref="H3:J3"/>
    <mergeCell ref="A11:A12"/>
    <mergeCell ref="B11:D11"/>
    <mergeCell ref="E11:G11"/>
    <mergeCell ref="H11:J11"/>
  </mergeCells>
  <pageMargins left="0.7" right="0.7" top="0.75" bottom="0.75" header="0.3" footer="0.3"/>
  <ignoredErrors>
    <ignoredError sqref="D2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MXDFXE120_usr</dc:creator>
  <cp:lastModifiedBy>Medrano Barriga Carlos Ezequiel</cp:lastModifiedBy>
  <dcterms:created xsi:type="dcterms:W3CDTF">2022-01-21T16:20:12Z</dcterms:created>
  <dcterms:modified xsi:type="dcterms:W3CDTF">2022-01-22T01:16:01Z</dcterms:modified>
</cp:coreProperties>
</file>